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ianjh\Documents\Hockey\County\West_HA\EH_AGM_Res_Gvrnce\Transition_Juniors\"/>
    </mc:Choice>
  </mc:AlternateContent>
  <xr:revisionPtr revIDLastSave="0" documentId="13_ncr:1_{8637F918-B6C7-4588-AEA9-53852B975B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los EHReg_ClubAct Summary 1920" sheetId="6" r:id="rId1"/>
    <sheet name="Glos EHReg_ClubAct SummaryAJHL " sheetId="10" r:id="rId2"/>
    <sheet name="EH - Glos - Club Activity 1920" sheetId="4" r:id="rId3"/>
    <sheet name="Glos Activity Summary1920" sheetId="7" r:id="rId4"/>
    <sheet name="EH - Glos - Schools 1920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6" l="1"/>
  <c r="AB16" i="6"/>
  <c r="W16" i="6" l="1"/>
  <c r="V16" i="6"/>
  <c r="AP16" i="10" l="1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Z16" i="10"/>
  <c r="Y16" i="10"/>
  <c r="X16" i="10"/>
  <c r="U16" i="10"/>
  <c r="T16" i="10"/>
  <c r="S16" i="10"/>
  <c r="P16" i="10"/>
  <c r="O16" i="10"/>
  <c r="N16" i="10"/>
  <c r="M16" i="10"/>
  <c r="L16" i="10"/>
  <c r="L17" i="10" s="1"/>
  <c r="K16" i="10"/>
  <c r="J16" i="10"/>
  <c r="J17" i="10" s="1"/>
  <c r="I16" i="10"/>
  <c r="I17" i="10" s="1"/>
  <c r="H16" i="10"/>
  <c r="H17" i="10" s="1"/>
  <c r="G16" i="10"/>
  <c r="F16" i="10"/>
  <c r="F17" i="10" s="1"/>
  <c r="E16" i="10"/>
  <c r="E17" i="10" s="1"/>
  <c r="D16" i="10"/>
  <c r="D17" i="10" s="1"/>
  <c r="C16" i="10"/>
  <c r="B16" i="10"/>
  <c r="R14" i="10"/>
  <c r="R13" i="10"/>
  <c r="R12" i="10"/>
  <c r="R11" i="10"/>
  <c r="R10" i="10"/>
  <c r="R9" i="10"/>
  <c r="R8" i="10"/>
  <c r="R7" i="10"/>
  <c r="R6" i="10"/>
  <c r="R5" i="10"/>
  <c r="R4" i="10"/>
  <c r="R3" i="10"/>
  <c r="R2" i="10"/>
  <c r="K17" i="10" l="1"/>
  <c r="C17" i="10"/>
  <c r="G17" i="10"/>
  <c r="AP16" i="6" l="1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Z16" i="6"/>
  <c r="Y16" i="6"/>
  <c r="X16" i="6"/>
  <c r="U16" i="6"/>
  <c r="T16" i="6"/>
  <c r="S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I17" i="6" l="1"/>
  <c r="E17" i="6"/>
  <c r="L17" i="6"/>
  <c r="F17" i="6"/>
  <c r="J17" i="6"/>
  <c r="C17" i="6"/>
  <c r="G17" i="6"/>
  <c r="K17" i="6"/>
  <c r="D17" i="6"/>
  <c r="H17" i="6"/>
</calcChain>
</file>

<file path=xl/sharedStrings.xml><?xml version="1.0" encoding="utf-8"?>
<sst xmlns="http://schemas.openxmlformats.org/spreadsheetml/2006/main" count="345" uniqueCount="105">
  <si>
    <t>County</t>
  </si>
  <si>
    <t>Clubs</t>
  </si>
  <si>
    <t>Boys
5-10</t>
  </si>
  <si>
    <t>Girls
5-10</t>
  </si>
  <si>
    <t>Boys
11-13</t>
  </si>
  <si>
    <t>Girls
11-13</t>
  </si>
  <si>
    <t>Boys
14-16</t>
  </si>
  <si>
    <t>Girls
14-16</t>
  </si>
  <si>
    <t>Boys
17-18</t>
  </si>
  <si>
    <t>Girls
17-18</t>
  </si>
  <si>
    <t>Total Boys</t>
  </si>
  <si>
    <t>Total Girls</t>
  </si>
  <si>
    <t>Total Players</t>
  </si>
  <si>
    <t>Total
Boys
5-16</t>
  </si>
  <si>
    <t>Total
Girls
5-16</t>
  </si>
  <si>
    <t>Total Players
5-16</t>
  </si>
  <si>
    <r>
      <t xml:space="preserve">Activity
</t>
    </r>
    <r>
      <rPr>
        <b/>
        <sz val="8"/>
        <color theme="0"/>
        <rFont val="Calibri"/>
        <family val="2"/>
        <scheme val="minor"/>
      </rPr>
      <t>(No of
teams)</t>
    </r>
  </si>
  <si>
    <t>U8</t>
  </si>
  <si>
    <t>U10
Boys</t>
  </si>
  <si>
    <t>U10
Girls</t>
  </si>
  <si>
    <t xml:space="preserve">U10
Mixed </t>
  </si>
  <si>
    <t>U12
Boys</t>
  </si>
  <si>
    <t>U12
Girls</t>
  </si>
  <si>
    <t>U12
Mixed</t>
  </si>
  <si>
    <r>
      <t xml:space="preserve">U14 Boys
</t>
    </r>
    <r>
      <rPr>
        <b/>
        <sz val="9"/>
        <color theme="1"/>
        <rFont val="Calibri"/>
        <family val="2"/>
        <scheme val="minor"/>
      </rPr>
      <t>(7- a-side)</t>
    </r>
  </si>
  <si>
    <r>
      <t xml:space="preserve">U14 Boys
</t>
    </r>
    <r>
      <rPr>
        <b/>
        <sz val="9"/>
        <color theme="1"/>
        <rFont val="Calibri"/>
        <family val="2"/>
        <scheme val="minor"/>
      </rPr>
      <t>(11 a-side)</t>
    </r>
  </si>
  <si>
    <r>
      <t xml:space="preserve">U14 Girls
</t>
    </r>
    <r>
      <rPr>
        <b/>
        <sz val="10"/>
        <color theme="1"/>
        <rFont val="Calibri"/>
        <family val="2"/>
        <scheme val="minor"/>
      </rPr>
      <t>(7- a-side)</t>
    </r>
  </si>
  <si>
    <r>
      <t xml:space="preserve">U14 Girls </t>
    </r>
    <r>
      <rPr>
        <b/>
        <sz val="9"/>
        <color theme="1"/>
        <rFont val="Calibri"/>
        <family val="2"/>
        <scheme val="minor"/>
      </rPr>
      <t>(11 a-side)</t>
    </r>
  </si>
  <si>
    <r>
      <t xml:space="preserve">U14
Mixed
</t>
    </r>
    <r>
      <rPr>
        <b/>
        <sz val="9"/>
        <rFont val="Calibri"/>
        <family val="2"/>
        <scheme val="minor"/>
      </rPr>
      <t>(7- a-side)</t>
    </r>
  </si>
  <si>
    <t>U16
Boys</t>
  </si>
  <si>
    <t>U16
Girls</t>
  </si>
  <si>
    <t>U16
Mixed</t>
  </si>
  <si>
    <t>U18
Boys</t>
  </si>
  <si>
    <t>U18
Girls</t>
  </si>
  <si>
    <r>
      <t xml:space="preserve">Badgers
</t>
    </r>
    <r>
      <rPr>
        <b/>
        <sz val="6"/>
        <color theme="1"/>
        <rFont val="Calibri"/>
        <family val="2"/>
        <scheme val="minor"/>
      </rPr>
      <t>Development League</t>
    </r>
  </si>
  <si>
    <r>
      <t xml:space="preserve">Vixens
</t>
    </r>
    <r>
      <rPr>
        <b/>
        <sz val="6"/>
        <color theme="1"/>
        <rFont val="Calibri"/>
        <family val="2"/>
        <scheme val="minor"/>
      </rPr>
      <t>Development League</t>
    </r>
  </si>
  <si>
    <t>Indoor</t>
  </si>
  <si>
    <t xml:space="preserve">Teams &gt; </t>
  </si>
  <si>
    <t xml:space="preserve">% of Total Players &gt; </t>
  </si>
  <si>
    <t>NEEDS TO BE UPDATED</t>
  </si>
  <si>
    <t>Gloucestershire</t>
  </si>
  <si>
    <t>School Games (Quicksticks) - Primary Schools</t>
  </si>
  <si>
    <t>U18 Boys &amp; Girls T4 - 11 aside</t>
  </si>
  <si>
    <t>U16 Girls T3 - 11 aside</t>
  </si>
  <si>
    <t>U14 Boys &amp; Girls T1 - 11 aside</t>
  </si>
  <si>
    <t>U14 Boys &amp; Girls T2 - 11 aside</t>
  </si>
  <si>
    <t>U13 Boys &amp; Girls T1 &amp; T2- 7 aside</t>
  </si>
  <si>
    <t>U11 Boys T1 - 7 aside</t>
  </si>
  <si>
    <t>Format</t>
  </si>
  <si>
    <t>Location</t>
  </si>
  <si>
    <t>No of dates</t>
  </si>
  <si>
    <t>U10</t>
  </si>
  <si>
    <t>U12</t>
  </si>
  <si>
    <t>U14</t>
  </si>
  <si>
    <t>U16</t>
  </si>
  <si>
    <t>U18</t>
  </si>
  <si>
    <t>7 aside</t>
  </si>
  <si>
    <t>Central Venue</t>
  </si>
  <si>
    <t>11 aside</t>
  </si>
  <si>
    <t>Boys 
Girls</t>
  </si>
  <si>
    <t>Mixed</t>
  </si>
  <si>
    <t>Festivals</t>
  </si>
  <si>
    <t>Monthly</t>
  </si>
  <si>
    <t>Nat Champ (In2)</t>
  </si>
  <si>
    <t>Avon League participation</t>
  </si>
  <si>
    <t>Girls - some clubs</t>
  </si>
  <si>
    <t>Cheltenham - multiple sites</t>
  </si>
  <si>
    <t>Column1</t>
  </si>
  <si>
    <t>Cheltenham Junior HC</t>
  </si>
  <si>
    <t>Cirencester HC</t>
  </si>
  <si>
    <t>Gloucester City HC</t>
  </si>
  <si>
    <t>Lansdown HC</t>
  </si>
  <si>
    <t>Wotton under Edge HC</t>
  </si>
  <si>
    <t>Stroud HC</t>
  </si>
  <si>
    <t>Cheltenham HC</t>
  </si>
  <si>
    <t>Newent HC</t>
  </si>
  <si>
    <t>Lydney HC</t>
  </si>
  <si>
    <t xml:space="preserve">Bourton and Sherborne HC </t>
  </si>
  <si>
    <t>Blockley HC</t>
  </si>
  <si>
    <t>East Gloucestershire HC</t>
  </si>
  <si>
    <t>Winchcombe HC</t>
  </si>
  <si>
    <r>
      <t xml:space="preserve">U10
England
Hockey
</t>
    </r>
    <r>
      <rPr>
        <b/>
        <sz val="8"/>
        <color rgb="FFFFCC00"/>
        <rFont val="Calibri"/>
        <family val="2"/>
        <scheme val="minor"/>
      </rPr>
      <t>County R'd</t>
    </r>
  </si>
  <si>
    <r>
      <t xml:space="preserve">U12
England
Hockey
</t>
    </r>
    <r>
      <rPr>
        <b/>
        <sz val="8"/>
        <color rgb="FFFFCC00"/>
        <rFont val="Calibri"/>
        <family val="2"/>
        <scheme val="minor"/>
      </rPr>
      <t>County  R'd</t>
    </r>
  </si>
  <si>
    <t>Avon</t>
  </si>
  <si>
    <t>No</t>
  </si>
  <si>
    <t>Yes</t>
  </si>
  <si>
    <t>Club</t>
  </si>
  <si>
    <t xml:space="preserve"> </t>
  </si>
  <si>
    <t>Channel Islands</t>
  </si>
  <si>
    <t>Cornwall</t>
  </si>
  <si>
    <t>Devon</t>
  </si>
  <si>
    <t>Dorset</t>
  </si>
  <si>
    <t>Outside County</t>
  </si>
  <si>
    <r>
      <t>Notes</t>
    </r>
    <r>
      <rPr>
        <b/>
        <sz val="11"/>
        <color theme="1"/>
        <rFont val="Calibri"/>
        <family val="2"/>
        <scheme val="minor"/>
      </rPr>
      <t>:</t>
    </r>
  </si>
  <si>
    <t>Bristol &amp; West HC</t>
  </si>
  <si>
    <r>
      <t>Guernsey only</t>
    </r>
    <r>
      <rPr>
        <sz val="11"/>
        <color rgb="FFFF0000"/>
        <rFont val="Calibri"/>
        <family val="2"/>
        <scheme val="minor"/>
      </rPr>
      <t xml:space="preserve"> - is it for Boys &amp; Girls? / is U14 Mixed 7 or 11-a-side?</t>
    </r>
  </si>
  <si>
    <t>Plymouth</t>
  </si>
  <si>
    <t>Who delivers activity?</t>
  </si>
  <si>
    <t>Avon Junior Hockey League</t>
  </si>
  <si>
    <r>
      <t xml:space="preserve">U10
Boys
England
Hockey
</t>
    </r>
    <r>
      <rPr>
        <b/>
        <sz val="8"/>
        <color rgb="FFFFCC00"/>
        <rFont val="Calibri"/>
        <family val="2"/>
        <scheme val="minor"/>
      </rPr>
      <t>County R'd</t>
    </r>
  </si>
  <si>
    <r>
      <t xml:space="preserve">U10
Girls
England
Hockey
</t>
    </r>
    <r>
      <rPr>
        <b/>
        <sz val="8"/>
        <color rgb="FFFFCC00"/>
        <rFont val="Calibri"/>
        <family val="2"/>
        <scheme val="minor"/>
      </rPr>
      <t>County R'd</t>
    </r>
  </si>
  <si>
    <r>
      <t xml:space="preserve">U12
Boys
England
Hockey
</t>
    </r>
    <r>
      <rPr>
        <b/>
        <sz val="8"/>
        <color rgb="FFFFCC00"/>
        <rFont val="Calibri"/>
        <family val="2"/>
        <scheme val="minor"/>
      </rPr>
      <t>County R'd</t>
    </r>
  </si>
  <si>
    <r>
      <t xml:space="preserve">U12
Girls
England
Hockey
</t>
    </r>
    <r>
      <rPr>
        <b/>
        <sz val="8"/>
        <color rgb="FFFFCC00"/>
        <rFont val="Calibri"/>
        <family val="2"/>
        <scheme val="minor"/>
      </rPr>
      <t>County R'd</t>
    </r>
  </si>
  <si>
    <t>Vixens League being proposed by Cheltenham Junior HC</t>
  </si>
  <si>
    <t>Badgers League run by Brian Mobberley, independent of Gloucestershire with mostly U14s, a few U12s and U15s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</si>
</sst>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8"/>
      <color rgb="FFFFCC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C4D75"/>
        <bgColor indexed="64"/>
      </patternFill>
    </fill>
    <fill>
      <patternFill patternType="solid">
        <fgColor rgb="FF772C2A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33"/>
        <bgColor theme="4"/>
      </patternFill>
    </fill>
    <fill>
      <patternFill patternType="solid">
        <fgColor rgb="FFFFCC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00"/>
        <bgColor theme="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5" fillId="2" borderId="1" xfId="1" applyNumberFormat="1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5" borderId="5" xfId="0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3" fillId="27" borderId="3" xfId="0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0" fontId="7" fillId="30" borderId="5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3" fillId="32" borderId="2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4" borderId="2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6" borderId="2" xfId="0" applyFont="1" applyFill="1" applyBorder="1" applyAlignment="1">
      <alignment horizontal="center" vertical="center" wrapText="1"/>
    </xf>
    <xf numFmtId="0" fontId="3" fillId="37" borderId="5" xfId="0" applyFont="1" applyFill="1" applyBorder="1" applyAlignment="1">
      <alignment horizontal="center" vertical="center" wrapText="1"/>
    </xf>
    <xf numFmtId="0" fontId="12" fillId="38" borderId="7" xfId="0" applyFont="1" applyFill="1" applyBorder="1" applyAlignment="1">
      <alignment horizontal="left" vertical="center"/>
    </xf>
    <xf numFmtId="0" fontId="13" fillId="39" borderId="8" xfId="2" applyNumberFormat="1" applyFont="1" applyFill="1" applyBorder="1" applyAlignment="1">
      <alignment horizontal="left" vertical="center"/>
    </xf>
    <xf numFmtId="0" fontId="9" fillId="39" borderId="9" xfId="0" applyFont="1" applyFill="1" applyBorder="1" applyAlignment="1">
      <alignment horizontal="center" vertical="center"/>
    </xf>
    <xf numFmtId="0" fontId="9" fillId="39" borderId="8" xfId="0" applyFont="1" applyFill="1" applyBorder="1" applyAlignment="1">
      <alignment horizontal="center" vertical="center"/>
    </xf>
    <xf numFmtId="0" fontId="14" fillId="40" borderId="8" xfId="0" applyNumberFormat="1" applyFont="1" applyFill="1" applyBorder="1" applyAlignment="1">
      <alignment horizontal="center" vertical="center"/>
    </xf>
    <xf numFmtId="0" fontId="9" fillId="39" borderId="10" xfId="0" applyFont="1" applyFill="1" applyBorder="1" applyAlignment="1">
      <alignment horizontal="center" vertical="center"/>
    </xf>
    <xf numFmtId="0" fontId="9" fillId="39" borderId="11" xfId="0" applyFont="1" applyFill="1" applyBorder="1" applyAlignment="1">
      <alignment horizontal="center" vertical="center"/>
    </xf>
    <xf numFmtId="0" fontId="9" fillId="39" borderId="12" xfId="0" applyFont="1" applyFill="1" applyBorder="1" applyAlignment="1">
      <alignment horizontal="center" vertical="center"/>
    </xf>
    <xf numFmtId="0" fontId="9" fillId="39" borderId="13" xfId="0" applyFont="1" applyFill="1" applyBorder="1" applyAlignment="1">
      <alignment horizontal="center" vertical="center"/>
    </xf>
    <xf numFmtId="0" fontId="9" fillId="39" borderId="14" xfId="0" applyFont="1" applyFill="1" applyBorder="1" applyAlignment="1">
      <alignment horizontal="center" vertical="center"/>
    </xf>
    <xf numFmtId="0" fontId="9" fillId="39" borderId="15" xfId="0" applyFont="1" applyFill="1" applyBorder="1" applyAlignment="1">
      <alignment horizontal="center" vertical="center"/>
    </xf>
    <xf numFmtId="0" fontId="12" fillId="39" borderId="7" xfId="0" applyFont="1" applyFill="1" applyBorder="1" applyAlignment="1">
      <alignment horizontal="left" vertical="center"/>
    </xf>
    <xf numFmtId="0" fontId="15" fillId="38" borderId="8" xfId="2" applyNumberFormat="1" applyFont="1" applyFill="1" applyBorder="1" applyAlignment="1">
      <alignment horizontal="left" vertical="center"/>
    </xf>
    <xf numFmtId="0" fontId="12" fillId="38" borderId="9" xfId="0" applyFont="1" applyFill="1" applyBorder="1" applyAlignment="1">
      <alignment horizontal="center" vertical="center"/>
    </xf>
    <xf numFmtId="0" fontId="12" fillId="38" borderId="8" xfId="0" applyFont="1" applyFill="1" applyBorder="1" applyAlignment="1">
      <alignment horizontal="center" vertical="center"/>
    </xf>
    <xf numFmtId="0" fontId="12" fillId="41" borderId="8" xfId="0" applyNumberFormat="1" applyFont="1" applyFill="1" applyBorder="1" applyAlignment="1">
      <alignment horizontal="center" vertical="center"/>
    </xf>
    <xf numFmtId="0" fontId="12" fillId="38" borderId="16" xfId="0" applyFont="1" applyFill="1" applyBorder="1" applyAlignment="1">
      <alignment horizontal="center" vertical="center"/>
    </xf>
    <xf numFmtId="0" fontId="12" fillId="38" borderId="7" xfId="0" applyFont="1" applyFill="1" applyBorder="1" applyAlignment="1">
      <alignment horizontal="center" vertical="center"/>
    </xf>
    <xf numFmtId="0" fontId="12" fillId="38" borderId="17" xfId="0" applyFont="1" applyFill="1" applyBorder="1" applyAlignment="1">
      <alignment horizontal="center" vertical="center"/>
    </xf>
    <xf numFmtId="0" fontId="12" fillId="38" borderId="15" xfId="0" applyFont="1" applyFill="1" applyBorder="1" applyAlignment="1">
      <alignment horizontal="center" vertical="center"/>
    </xf>
    <xf numFmtId="0" fontId="9" fillId="39" borderId="16" xfId="0" applyFont="1" applyFill="1" applyBorder="1" applyAlignment="1">
      <alignment horizontal="center" vertical="center"/>
    </xf>
    <xf numFmtId="0" fontId="9" fillId="39" borderId="7" xfId="0" applyFont="1" applyFill="1" applyBorder="1" applyAlignment="1">
      <alignment horizontal="center" vertical="center"/>
    </xf>
    <xf numFmtId="0" fontId="9" fillId="39" borderId="17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3" fontId="1" fillId="9" borderId="3" xfId="0" applyNumberFormat="1" applyFont="1" applyFill="1" applyBorder="1" applyAlignment="1">
      <alignment horizontal="center" vertical="center" wrapText="1"/>
    </xf>
    <xf numFmtId="3" fontId="1" fillId="15" borderId="9" xfId="0" applyNumberFormat="1" applyFont="1" applyFill="1" applyBorder="1" applyAlignment="1">
      <alignment horizontal="center" vertical="center" wrapText="1"/>
    </xf>
    <xf numFmtId="3" fontId="1" fillId="16" borderId="8" xfId="0" applyNumberFormat="1" applyFont="1" applyFill="1" applyBorder="1" applyAlignment="1">
      <alignment horizontal="center" vertical="center" wrapText="1"/>
    </xf>
    <xf numFmtId="3" fontId="1" fillId="12" borderId="7" xfId="0" applyNumberFormat="1" applyFont="1" applyFill="1" applyBorder="1" applyAlignment="1">
      <alignment horizontal="center" vertical="center" wrapText="1"/>
    </xf>
    <xf numFmtId="3" fontId="1" fillId="13" borderId="8" xfId="0" applyNumberFormat="1" applyFont="1" applyFill="1" applyBorder="1" applyAlignment="1">
      <alignment horizontal="center" vertical="center" wrapText="1"/>
    </xf>
    <xf numFmtId="3" fontId="1" fillId="14" borderId="7" xfId="0" applyNumberFormat="1" applyFont="1" applyFill="1" applyBorder="1" applyAlignment="1">
      <alignment horizontal="center" vertical="center" wrapText="1"/>
    </xf>
    <xf numFmtId="3" fontId="1" fillId="16" borderId="9" xfId="0" applyNumberFormat="1" applyFont="1" applyFill="1" applyBorder="1" applyAlignment="1">
      <alignment horizontal="center" vertical="center" wrapText="1"/>
    </xf>
    <xf numFmtId="3" fontId="1" fillId="14" borderId="9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9" fontId="0" fillId="0" borderId="19" xfId="0" applyNumberForma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6" fillId="0" borderId="0" xfId="0" applyFont="1" applyAlignment="1">
      <alignment vertical="center"/>
    </xf>
    <xf numFmtId="0" fontId="3" fillId="42" borderId="20" xfId="0" applyFont="1" applyFill="1" applyBorder="1" applyAlignment="1">
      <alignment vertical="top" wrapText="1"/>
    </xf>
    <xf numFmtId="0" fontId="0" fillId="0" borderId="0" xfId="0" applyFont="1"/>
    <xf numFmtId="0" fontId="0" fillId="0" borderId="20" xfId="0" applyFont="1" applyFill="1" applyBorder="1" applyAlignment="1">
      <alignment vertical="top" wrapText="1"/>
    </xf>
    <xf numFmtId="0" fontId="17" fillId="0" borderId="20" xfId="0" applyFont="1" applyFill="1" applyBorder="1" applyAlignment="1">
      <alignment vertical="top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0" fillId="0" borderId="0" xfId="0" applyFont="1" applyAlignment="1">
      <alignment vertical="top" wrapText="1"/>
    </xf>
    <xf numFmtId="0" fontId="1" fillId="43" borderId="9" xfId="0" applyFont="1" applyFill="1" applyBorder="1" applyAlignment="1">
      <alignment horizontal="center" vertical="center" wrapText="1"/>
    </xf>
    <xf numFmtId="0" fontId="9" fillId="43" borderId="9" xfId="0" applyFont="1" applyFill="1" applyBorder="1" applyAlignment="1">
      <alignment horizontal="center" vertical="center"/>
    </xf>
    <xf numFmtId="0" fontId="12" fillId="43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3" fillId="18" borderId="16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7" fillId="21" borderId="8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7" fillId="28" borderId="9" xfId="0" applyFont="1" applyFill="1" applyBorder="1" applyAlignment="1">
      <alignment horizontal="center" vertical="center" wrapText="1"/>
    </xf>
    <xf numFmtId="0" fontId="7" fillId="29" borderId="17" xfId="0" applyFont="1" applyFill="1" applyBorder="1" applyAlignment="1">
      <alignment horizontal="center" vertical="center" wrapText="1"/>
    </xf>
    <xf numFmtId="0" fontId="7" fillId="30" borderId="7" xfId="0" applyFont="1" applyFill="1" applyBorder="1" applyAlignment="1">
      <alignment horizontal="center" vertical="center" wrapText="1"/>
    </xf>
    <xf numFmtId="0" fontId="7" fillId="31" borderId="9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3" fillId="37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3" fillId="42" borderId="20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7" fillId="21" borderId="23" xfId="0" applyFont="1" applyFill="1" applyBorder="1" applyAlignment="1">
      <alignment horizontal="center" vertical="center" wrapText="1"/>
    </xf>
    <xf numFmtId="0" fontId="20" fillId="44" borderId="24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7" fillId="26" borderId="23" xfId="0" applyFont="1" applyFill="1" applyBorder="1" applyAlignment="1">
      <alignment horizontal="center" vertical="center" wrapText="1"/>
    </xf>
    <xf numFmtId="0" fontId="3" fillId="27" borderId="23" xfId="0" applyFont="1" applyFill="1" applyBorder="1" applyAlignment="1">
      <alignment horizontal="center" vertical="center" wrapText="1"/>
    </xf>
    <xf numFmtId="0" fontId="7" fillId="28" borderId="23" xfId="0" applyFont="1" applyFill="1" applyBorder="1" applyAlignment="1">
      <alignment horizontal="center" vertical="center" wrapText="1"/>
    </xf>
    <xf numFmtId="0" fontId="7" fillId="29" borderId="21" xfId="0" applyFont="1" applyFill="1" applyBorder="1" applyAlignment="1">
      <alignment horizontal="center" vertical="center" wrapText="1"/>
    </xf>
    <xf numFmtId="0" fontId="7" fillId="30" borderId="22" xfId="0" applyFont="1" applyFill="1" applyBorder="1" applyAlignment="1">
      <alignment horizontal="center" vertical="center" wrapText="1"/>
    </xf>
    <xf numFmtId="0" fontId="7" fillId="31" borderId="23" xfId="0" applyFont="1" applyFill="1" applyBorder="1" applyAlignment="1">
      <alignment horizontal="center" vertical="center" wrapText="1"/>
    </xf>
    <xf numFmtId="0" fontId="3" fillId="32" borderId="24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0" fontId="3" fillId="34" borderId="24" xfId="0" applyFont="1" applyFill="1" applyBorder="1" applyAlignment="1">
      <alignment horizontal="center" vertical="center" wrapText="1"/>
    </xf>
    <xf numFmtId="0" fontId="3" fillId="35" borderId="22" xfId="0" applyFont="1" applyFill="1" applyBorder="1" applyAlignment="1">
      <alignment horizontal="center" vertical="center" wrapText="1"/>
    </xf>
    <xf numFmtId="0" fontId="3" fillId="36" borderId="24" xfId="0" applyFont="1" applyFill="1" applyBorder="1" applyAlignment="1">
      <alignment horizontal="center" vertical="center" wrapText="1"/>
    </xf>
    <xf numFmtId="0" fontId="3" fillId="37" borderId="22" xfId="0" applyFont="1" applyFill="1" applyBorder="1" applyAlignment="1">
      <alignment horizontal="center" vertical="center" wrapText="1"/>
    </xf>
    <xf numFmtId="0" fontId="22" fillId="39" borderId="25" xfId="2" applyNumberFormat="1" applyFont="1" applyFill="1" applyBorder="1" applyAlignment="1">
      <alignment horizontal="left" vertical="center"/>
    </xf>
    <xf numFmtId="0" fontId="9" fillId="38" borderId="8" xfId="0" applyFont="1" applyFill="1" applyBorder="1" applyAlignment="1">
      <alignment horizontal="center" vertical="center" wrapText="1"/>
    </xf>
    <xf numFmtId="0" fontId="9" fillId="38" borderId="7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23" fillId="38" borderId="15" xfId="2" applyNumberFormat="1" applyFont="1" applyFill="1" applyBorder="1" applyAlignment="1">
      <alignment horizontal="left" vertical="center"/>
    </xf>
    <xf numFmtId="0" fontId="24" fillId="38" borderId="9" xfId="0" applyFont="1" applyFill="1" applyBorder="1" applyAlignment="1">
      <alignment horizontal="left" vertical="center" wrapText="1"/>
    </xf>
    <xf numFmtId="0" fontId="24" fillId="38" borderId="7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quotePrefix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39" borderId="25" xfId="0" applyFont="1" applyFill="1" applyBorder="1" applyAlignment="1">
      <alignment horizontal="center" vertical="center"/>
    </xf>
    <xf numFmtId="0" fontId="3" fillId="20" borderId="15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3">
    <cellStyle name="Normal" xfId="0" builtinId="0"/>
    <cellStyle name="Normal_Sheet1" xfId="1" xr:uid="{00000000-0005-0000-0000-000001000000}"/>
    <cellStyle name="Normal_Sheet1_1" xfId="2" xr:uid="{00000000-0005-0000-0000-000002000000}"/>
  </cellStyles>
  <dxfs count="119">
    <dxf>
      <font>
        <color theme="0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'Glos EHReg_ClubAct Summary 1920'!$C$1</c:f>
              <c:strCache>
                <c:ptCount val="1"/>
                <c:pt idx="0">
                  <c:v>Boys
5-10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1920'!$C$2:$C$14</c:f>
              <c:numCache>
                <c:formatCode>General</c:formatCode>
                <c:ptCount val="13"/>
                <c:pt idx="0">
                  <c:v>61</c:v>
                </c:pt>
                <c:pt idx="1">
                  <c:v>31</c:v>
                </c:pt>
                <c:pt idx="2">
                  <c:v>15</c:v>
                </c:pt>
                <c:pt idx="3">
                  <c:v>44</c:v>
                </c:pt>
                <c:pt idx="4">
                  <c:v>22</c:v>
                </c:pt>
                <c:pt idx="5">
                  <c:v>25</c:v>
                </c:pt>
                <c:pt idx="6">
                  <c:v>0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  <c:pt idx="11">
                  <c:v>0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DD-9D6D-0495305E55A2}"/>
            </c:ext>
          </c:extLst>
        </c:ser>
        <c:ser>
          <c:idx val="1"/>
          <c:order val="1"/>
          <c:tx>
            <c:strRef>
              <c:f>'Glos EHReg_ClubAct Summary 1920'!$D$1</c:f>
              <c:strCache>
                <c:ptCount val="1"/>
                <c:pt idx="0">
                  <c:v>Girls
5-10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1920'!$D$2:$D$14</c:f>
              <c:numCache>
                <c:formatCode>General</c:formatCode>
                <c:ptCount val="13"/>
                <c:pt idx="0">
                  <c:v>63</c:v>
                </c:pt>
                <c:pt idx="1">
                  <c:v>52</c:v>
                </c:pt>
                <c:pt idx="2">
                  <c:v>17</c:v>
                </c:pt>
                <c:pt idx="3">
                  <c:v>55</c:v>
                </c:pt>
                <c:pt idx="4">
                  <c:v>34</c:v>
                </c:pt>
                <c:pt idx="5">
                  <c:v>30</c:v>
                </c:pt>
                <c:pt idx="6">
                  <c:v>0</c:v>
                </c:pt>
                <c:pt idx="7">
                  <c:v>17</c:v>
                </c:pt>
                <c:pt idx="8">
                  <c:v>40</c:v>
                </c:pt>
                <c:pt idx="9">
                  <c:v>14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DD-9D6D-0495305E55A2}"/>
            </c:ext>
          </c:extLst>
        </c:ser>
        <c:ser>
          <c:idx val="2"/>
          <c:order val="2"/>
          <c:tx>
            <c:strRef>
              <c:f>'Glos EHReg_ClubAct Summary 1920'!$E$1</c:f>
              <c:strCache>
                <c:ptCount val="1"/>
                <c:pt idx="0">
                  <c:v>Boys
11-13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1920'!$E$2:$E$14</c:f>
              <c:numCache>
                <c:formatCode>General</c:formatCode>
                <c:ptCount val="13"/>
                <c:pt idx="0">
                  <c:v>76</c:v>
                </c:pt>
                <c:pt idx="1">
                  <c:v>45</c:v>
                </c:pt>
                <c:pt idx="2">
                  <c:v>41</c:v>
                </c:pt>
                <c:pt idx="3">
                  <c:v>22</c:v>
                </c:pt>
                <c:pt idx="4">
                  <c:v>31</c:v>
                </c:pt>
                <c:pt idx="5">
                  <c:v>24</c:v>
                </c:pt>
                <c:pt idx="6">
                  <c:v>0</c:v>
                </c:pt>
                <c:pt idx="7">
                  <c:v>16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D-40DD-9D6D-0495305E55A2}"/>
            </c:ext>
          </c:extLst>
        </c:ser>
        <c:ser>
          <c:idx val="3"/>
          <c:order val="3"/>
          <c:tx>
            <c:strRef>
              <c:f>'Glos EHReg_ClubAct Summary 1920'!$F$1</c:f>
              <c:strCache>
                <c:ptCount val="1"/>
                <c:pt idx="0">
                  <c:v>Girls
11-13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1920'!$F$2:$F$14</c:f>
              <c:numCache>
                <c:formatCode>General</c:formatCode>
                <c:ptCount val="13"/>
                <c:pt idx="0">
                  <c:v>78</c:v>
                </c:pt>
                <c:pt idx="1">
                  <c:v>65</c:v>
                </c:pt>
                <c:pt idx="2">
                  <c:v>44</c:v>
                </c:pt>
                <c:pt idx="3">
                  <c:v>34</c:v>
                </c:pt>
                <c:pt idx="4">
                  <c:v>42</c:v>
                </c:pt>
                <c:pt idx="5">
                  <c:v>43</c:v>
                </c:pt>
                <c:pt idx="6">
                  <c:v>0</c:v>
                </c:pt>
                <c:pt idx="7">
                  <c:v>12</c:v>
                </c:pt>
                <c:pt idx="8">
                  <c:v>25</c:v>
                </c:pt>
                <c:pt idx="9">
                  <c:v>12</c:v>
                </c:pt>
                <c:pt idx="10">
                  <c:v>10</c:v>
                </c:pt>
                <c:pt idx="11">
                  <c:v>8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D-40DD-9D6D-0495305E55A2}"/>
            </c:ext>
          </c:extLst>
        </c:ser>
        <c:ser>
          <c:idx val="4"/>
          <c:order val="4"/>
          <c:tx>
            <c:strRef>
              <c:f>'Glos EHReg_ClubAct Summary 1920'!$G$1</c:f>
              <c:strCache>
                <c:ptCount val="1"/>
                <c:pt idx="0">
                  <c:v>Boys
14-16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1920'!$G$2:$G$14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14</c:v>
                </c:pt>
                <c:pt idx="3">
                  <c:v>9</c:v>
                </c:pt>
                <c:pt idx="4">
                  <c:v>21</c:v>
                </c:pt>
                <c:pt idx="5">
                  <c:v>10</c:v>
                </c:pt>
                <c:pt idx="6">
                  <c:v>30</c:v>
                </c:pt>
                <c:pt idx="7">
                  <c:v>15</c:v>
                </c:pt>
                <c:pt idx="8">
                  <c:v>0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D-40DD-9D6D-0495305E55A2}"/>
            </c:ext>
          </c:extLst>
        </c:ser>
        <c:ser>
          <c:idx val="5"/>
          <c:order val="5"/>
          <c:tx>
            <c:strRef>
              <c:f>'Glos EHReg_ClubAct Summary 1920'!$H$1</c:f>
              <c:strCache>
                <c:ptCount val="1"/>
                <c:pt idx="0">
                  <c:v>Girls
14-16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1920'!$H$2:$H$14</c:f>
              <c:numCache>
                <c:formatCode>General</c:formatCode>
                <c:ptCount val="13"/>
                <c:pt idx="0">
                  <c:v>18</c:v>
                </c:pt>
                <c:pt idx="1">
                  <c:v>40</c:v>
                </c:pt>
                <c:pt idx="2">
                  <c:v>43</c:v>
                </c:pt>
                <c:pt idx="3">
                  <c:v>24</c:v>
                </c:pt>
                <c:pt idx="4">
                  <c:v>31</c:v>
                </c:pt>
                <c:pt idx="5">
                  <c:v>14</c:v>
                </c:pt>
                <c:pt idx="6">
                  <c:v>58</c:v>
                </c:pt>
                <c:pt idx="7">
                  <c:v>23</c:v>
                </c:pt>
                <c:pt idx="8">
                  <c:v>8</c:v>
                </c:pt>
                <c:pt idx="9">
                  <c:v>14</c:v>
                </c:pt>
                <c:pt idx="10">
                  <c:v>2</c:v>
                </c:pt>
                <c:pt idx="11">
                  <c:v>18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D-40DD-9D6D-0495305E55A2}"/>
            </c:ext>
          </c:extLst>
        </c:ser>
        <c:ser>
          <c:idx val="6"/>
          <c:order val="6"/>
          <c:tx>
            <c:strRef>
              <c:f>'Glos EHReg_ClubAct Summary 1920'!$I$1</c:f>
              <c:strCache>
                <c:ptCount val="1"/>
                <c:pt idx="0">
                  <c:v>Boys
17-18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1920'!$I$2:$I$14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13</c:v>
                </c:pt>
                <c:pt idx="7">
                  <c:v>8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5D-40DD-9D6D-0495305E55A2}"/>
            </c:ext>
          </c:extLst>
        </c:ser>
        <c:ser>
          <c:idx val="7"/>
          <c:order val="7"/>
          <c:tx>
            <c:strRef>
              <c:f>'Glos EHReg_ClubAct Summary 1920'!$J$1</c:f>
              <c:strCache>
                <c:ptCount val="1"/>
                <c:pt idx="0">
                  <c:v>Girls
17-18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'Glos EHReg_ClubAct Summary 1920'!$B$2:$B$14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 1920'!$J$2:$J$14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31</c:v>
                </c:pt>
                <c:pt idx="3">
                  <c:v>11</c:v>
                </c:pt>
                <c:pt idx="4">
                  <c:v>11</c:v>
                </c:pt>
                <c:pt idx="5">
                  <c:v>15</c:v>
                </c:pt>
                <c:pt idx="6">
                  <c:v>21</c:v>
                </c:pt>
                <c:pt idx="7">
                  <c:v>14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5D-40DD-9D6D-0495305E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700176"/>
        <c:axId val="383703312"/>
      </c:barChart>
      <c:catAx>
        <c:axId val="38370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3312"/>
        <c:crosses val="autoZero"/>
        <c:auto val="1"/>
        <c:lblAlgn val="ctr"/>
        <c:lblOffset val="100"/>
        <c:noMultiLvlLbl val="0"/>
      </c:catAx>
      <c:valAx>
        <c:axId val="3837033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'Glos EHReg_ClubAct SummaryAJHL '!$C$1</c:f>
              <c:strCache>
                <c:ptCount val="1"/>
                <c:pt idx="0">
                  <c:v>Boys
5-10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'!$C$2:$C$14</c:f>
              <c:numCache>
                <c:formatCode>General</c:formatCode>
                <c:ptCount val="13"/>
                <c:pt idx="0">
                  <c:v>61</c:v>
                </c:pt>
                <c:pt idx="1">
                  <c:v>31</c:v>
                </c:pt>
                <c:pt idx="2">
                  <c:v>15</c:v>
                </c:pt>
                <c:pt idx="3">
                  <c:v>44</c:v>
                </c:pt>
                <c:pt idx="4">
                  <c:v>22</c:v>
                </c:pt>
                <c:pt idx="5">
                  <c:v>25</c:v>
                </c:pt>
                <c:pt idx="6">
                  <c:v>0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  <c:pt idx="11">
                  <c:v>0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A-410C-AA19-4C390F3BBCA8}"/>
            </c:ext>
          </c:extLst>
        </c:ser>
        <c:ser>
          <c:idx val="1"/>
          <c:order val="1"/>
          <c:tx>
            <c:strRef>
              <c:f>'Glos EHReg_ClubAct SummaryAJHL '!$D$1</c:f>
              <c:strCache>
                <c:ptCount val="1"/>
                <c:pt idx="0">
                  <c:v>Girls
5-10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'!$D$2:$D$14</c:f>
              <c:numCache>
                <c:formatCode>General</c:formatCode>
                <c:ptCount val="13"/>
                <c:pt idx="0">
                  <c:v>63</c:v>
                </c:pt>
                <c:pt idx="1">
                  <c:v>52</c:v>
                </c:pt>
                <c:pt idx="2">
                  <c:v>17</c:v>
                </c:pt>
                <c:pt idx="3">
                  <c:v>55</c:v>
                </c:pt>
                <c:pt idx="4">
                  <c:v>34</c:v>
                </c:pt>
                <c:pt idx="5">
                  <c:v>30</c:v>
                </c:pt>
                <c:pt idx="6">
                  <c:v>0</c:v>
                </c:pt>
                <c:pt idx="7">
                  <c:v>17</c:v>
                </c:pt>
                <c:pt idx="8">
                  <c:v>40</c:v>
                </c:pt>
                <c:pt idx="9">
                  <c:v>14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A-410C-AA19-4C390F3BBCA8}"/>
            </c:ext>
          </c:extLst>
        </c:ser>
        <c:ser>
          <c:idx val="2"/>
          <c:order val="2"/>
          <c:tx>
            <c:strRef>
              <c:f>'Glos EHReg_ClubAct SummaryAJHL '!$E$1</c:f>
              <c:strCache>
                <c:ptCount val="1"/>
                <c:pt idx="0">
                  <c:v>Boys
11-13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'!$E$2:$E$14</c:f>
              <c:numCache>
                <c:formatCode>General</c:formatCode>
                <c:ptCount val="13"/>
                <c:pt idx="0">
                  <c:v>76</c:v>
                </c:pt>
                <c:pt idx="1">
                  <c:v>45</c:v>
                </c:pt>
                <c:pt idx="2">
                  <c:v>41</c:v>
                </c:pt>
                <c:pt idx="3">
                  <c:v>22</c:v>
                </c:pt>
                <c:pt idx="4">
                  <c:v>31</c:v>
                </c:pt>
                <c:pt idx="5">
                  <c:v>24</c:v>
                </c:pt>
                <c:pt idx="6">
                  <c:v>0</c:v>
                </c:pt>
                <c:pt idx="7">
                  <c:v>16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A-410C-AA19-4C390F3BBCA8}"/>
            </c:ext>
          </c:extLst>
        </c:ser>
        <c:ser>
          <c:idx val="3"/>
          <c:order val="3"/>
          <c:tx>
            <c:strRef>
              <c:f>'Glos EHReg_ClubAct SummaryAJHL '!$F$1</c:f>
              <c:strCache>
                <c:ptCount val="1"/>
                <c:pt idx="0">
                  <c:v>Girls
11-13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'!$F$2:$F$14</c:f>
              <c:numCache>
                <c:formatCode>General</c:formatCode>
                <c:ptCount val="13"/>
                <c:pt idx="0">
                  <c:v>78</c:v>
                </c:pt>
                <c:pt idx="1">
                  <c:v>65</c:v>
                </c:pt>
                <c:pt idx="2">
                  <c:v>44</c:v>
                </c:pt>
                <c:pt idx="3">
                  <c:v>34</c:v>
                </c:pt>
                <c:pt idx="4">
                  <c:v>42</c:v>
                </c:pt>
                <c:pt idx="5">
                  <c:v>43</c:v>
                </c:pt>
                <c:pt idx="6">
                  <c:v>0</c:v>
                </c:pt>
                <c:pt idx="7">
                  <c:v>12</c:v>
                </c:pt>
                <c:pt idx="8">
                  <c:v>25</c:v>
                </c:pt>
                <c:pt idx="9">
                  <c:v>12</c:v>
                </c:pt>
                <c:pt idx="10">
                  <c:v>10</c:v>
                </c:pt>
                <c:pt idx="11">
                  <c:v>8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A-410C-AA19-4C390F3BBCA8}"/>
            </c:ext>
          </c:extLst>
        </c:ser>
        <c:ser>
          <c:idx val="4"/>
          <c:order val="4"/>
          <c:tx>
            <c:strRef>
              <c:f>'Glos EHReg_ClubAct SummaryAJHL '!$G$1</c:f>
              <c:strCache>
                <c:ptCount val="1"/>
                <c:pt idx="0">
                  <c:v>Boys
14-16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'!$G$2:$G$14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14</c:v>
                </c:pt>
                <c:pt idx="3">
                  <c:v>9</c:v>
                </c:pt>
                <c:pt idx="4">
                  <c:v>21</c:v>
                </c:pt>
                <c:pt idx="5">
                  <c:v>10</c:v>
                </c:pt>
                <c:pt idx="6">
                  <c:v>30</c:v>
                </c:pt>
                <c:pt idx="7">
                  <c:v>15</c:v>
                </c:pt>
                <c:pt idx="8">
                  <c:v>0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A-410C-AA19-4C390F3BBCA8}"/>
            </c:ext>
          </c:extLst>
        </c:ser>
        <c:ser>
          <c:idx val="5"/>
          <c:order val="5"/>
          <c:tx>
            <c:strRef>
              <c:f>'Glos EHReg_ClubAct SummaryAJHL '!$H$1</c:f>
              <c:strCache>
                <c:ptCount val="1"/>
                <c:pt idx="0">
                  <c:v>Girls
14-16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'!$H$2:$H$14</c:f>
              <c:numCache>
                <c:formatCode>General</c:formatCode>
                <c:ptCount val="13"/>
                <c:pt idx="0">
                  <c:v>18</c:v>
                </c:pt>
                <c:pt idx="1">
                  <c:v>40</c:v>
                </c:pt>
                <c:pt idx="2">
                  <c:v>43</c:v>
                </c:pt>
                <c:pt idx="3">
                  <c:v>24</c:v>
                </c:pt>
                <c:pt idx="4">
                  <c:v>31</c:v>
                </c:pt>
                <c:pt idx="5">
                  <c:v>14</c:v>
                </c:pt>
                <c:pt idx="6">
                  <c:v>58</c:v>
                </c:pt>
                <c:pt idx="7">
                  <c:v>23</c:v>
                </c:pt>
                <c:pt idx="8">
                  <c:v>8</c:v>
                </c:pt>
                <c:pt idx="9">
                  <c:v>14</c:v>
                </c:pt>
                <c:pt idx="10">
                  <c:v>2</c:v>
                </c:pt>
                <c:pt idx="11">
                  <c:v>18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A-410C-AA19-4C390F3BBCA8}"/>
            </c:ext>
          </c:extLst>
        </c:ser>
        <c:ser>
          <c:idx val="6"/>
          <c:order val="6"/>
          <c:tx>
            <c:strRef>
              <c:f>'Glos EHReg_ClubAct SummaryAJHL '!$I$1</c:f>
              <c:strCache>
                <c:ptCount val="1"/>
                <c:pt idx="0">
                  <c:v>Boys
17-18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'!$I$2:$I$14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13</c:v>
                </c:pt>
                <c:pt idx="7">
                  <c:v>8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3A-410C-AA19-4C390F3BBCA8}"/>
            </c:ext>
          </c:extLst>
        </c:ser>
        <c:ser>
          <c:idx val="7"/>
          <c:order val="7"/>
          <c:tx>
            <c:strRef>
              <c:f>'Glos EHReg_ClubAct SummaryAJHL '!$J$1</c:f>
              <c:strCache>
                <c:ptCount val="1"/>
                <c:pt idx="0">
                  <c:v>Girls
17-18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'Glos EHReg_ClubAct SummaryAJHL '!$B$2:$B$14</c:f>
              <c:strCache>
                <c:ptCount val="13"/>
                <c:pt idx="0">
                  <c:v>Cheltenham Junior HC</c:v>
                </c:pt>
                <c:pt idx="1">
                  <c:v>Cirencester HC</c:v>
                </c:pt>
                <c:pt idx="2">
                  <c:v>Gloucester City HC</c:v>
                </c:pt>
                <c:pt idx="3">
                  <c:v>Lansdown HC</c:v>
                </c:pt>
                <c:pt idx="4">
                  <c:v>Wotton under Edge HC</c:v>
                </c:pt>
                <c:pt idx="5">
                  <c:v>Stroud HC</c:v>
                </c:pt>
                <c:pt idx="6">
                  <c:v>Cheltenham HC</c:v>
                </c:pt>
                <c:pt idx="7">
                  <c:v>Newent HC</c:v>
                </c:pt>
                <c:pt idx="8">
                  <c:v>Lydney HC</c:v>
                </c:pt>
                <c:pt idx="9">
                  <c:v>Bourton and Sherborne HC </c:v>
                </c:pt>
                <c:pt idx="10">
                  <c:v>Blockley HC</c:v>
                </c:pt>
                <c:pt idx="11">
                  <c:v>East Gloucestershire HC</c:v>
                </c:pt>
                <c:pt idx="12">
                  <c:v>Winchcombe HC</c:v>
                </c:pt>
              </c:strCache>
            </c:strRef>
          </c:cat>
          <c:val>
            <c:numRef>
              <c:f>'Glos EHReg_ClubAct SummaryAJHL '!$J$2:$J$14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31</c:v>
                </c:pt>
                <c:pt idx="3">
                  <c:v>11</c:v>
                </c:pt>
                <c:pt idx="4">
                  <c:v>11</c:v>
                </c:pt>
                <c:pt idx="5">
                  <c:v>15</c:v>
                </c:pt>
                <c:pt idx="6">
                  <c:v>21</c:v>
                </c:pt>
                <c:pt idx="7">
                  <c:v>14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3A-410C-AA19-4C390F3B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969608"/>
        <c:axId val="474971176"/>
      </c:barChart>
      <c:catAx>
        <c:axId val="47496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71176"/>
        <c:crosses val="autoZero"/>
        <c:auto val="1"/>
        <c:lblAlgn val="ctr"/>
        <c:lblOffset val="100"/>
        <c:noMultiLvlLbl val="0"/>
      </c:catAx>
      <c:valAx>
        <c:axId val="47497117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6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219073</xdr:colOff>
      <xdr:row>23</xdr:row>
      <xdr:rowOff>157161</xdr:rowOff>
    </xdr:from>
    <xdr:to>
      <xdr:col>87</xdr:col>
      <xdr:colOff>33338</xdr:colOff>
      <xdr:row>67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419100</xdr:colOff>
      <xdr:row>57</xdr:row>
      <xdr:rowOff>104775</xdr:rowOff>
    </xdr:from>
    <xdr:to>
      <xdr:col>31</xdr:col>
      <xdr:colOff>133350</xdr:colOff>
      <xdr:row>59</xdr:row>
      <xdr:rowOff>38100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849350" y="11525250"/>
          <a:ext cx="93345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238125</xdr:colOff>
      <xdr:row>57</xdr:row>
      <xdr:rowOff>104775</xdr:rowOff>
    </xdr:from>
    <xdr:to>
      <xdr:col>32</xdr:col>
      <xdr:colOff>542925</xdr:colOff>
      <xdr:row>59</xdr:row>
      <xdr:rowOff>38100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887575" y="11525250"/>
          <a:ext cx="91440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47625</xdr:colOff>
      <xdr:row>57</xdr:row>
      <xdr:rowOff>104775</xdr:rowOff>
    </xdr:from>
    <xdr:to>
      <xdr:col>34</xdr:col>
      <xdr:colOff>352424</xdr:colOff>
      <xdr:row>59</xdr:row>
      <xdr:rowOff>38100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916275" y="11525250"/>
          <a:ext cx="914399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34</xdr:col>
      <xdr:colOff>466725</xdr:colOff>
      <xdr:row>57</xdr:row>
      <xdr:rowOff>104775</xdr:rowOff>
    </xdr:from>
    <xdr:to>
      <xdr:col>36</xdr:col>
      <xdr:colOff>133350</xdr:colOff>
      <xdr:row>59</xdr:row>
      <xdr:rowOff>38100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944975" y="11525250"/>
          <a:ext cx="885825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36</xdr:col>
      <xdr:colOff>247650</xdr:colOff>
      <xdr:row>57</xdr:row>
      <xdr:rowOff>104775</xdr:rowOff>
    </xdr:from>
    <xdr:to>
      <xdr:col>37</xdr:col>
      <xdr:colOff>600075</xdr:colOff>
      <xdr:row>59</xdr:row>
      <xdr:rowOff>38100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945100" y="11525250"/>
          <a:ext cx="962025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38</xdr:col>
      <xdr:colOff>104775</xdr:colOff>
      <xdr:row>57</xdr:row>
      <xdr:rowOff>104775</xdr:rowOff>
    </xdr:from>
    <xdr:to>
      <xdr:col>39</xdr:col>
      <xdr:colOff>390525</xdr:colOff>
      <xdr:row>59</xdr:row>
      <xdr:rowOff>38100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21425" y="11525250"/>
          <a:ext cx="89535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504825</xdr:colOff>
      <xdr:row>57</xdr:row>
      <xdr:rowOff>104775</xdr:rowOff>
    </xdr:from>
    <xdr:to>
      <xdr:col>41</xdr:col>
      <xdr:colOff>200025</xdr:colOff>
      <xdr:row>59</xdr:row>
      <xdr:rowOff>38100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031075" y="11525250"/>
          <a:ext cx="91440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352425</xdr:colOff>
      <xdr:row>59</xdr:row>
      <xdr:rowOff>142875</xdr:rowOff>
    </xdr:from>
    <xdr:to>
      <xdr:col>45</xdr:col>
      <xdr:colOff>244475</xdr:colOff>
      <xdr:row>61</xdr:row>
      <xdr:rowOff>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317075" y="11944350"/>
          <a:ext cx="1111250" cy="2381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</a:rPr>
            <a:t>AJHL participant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219073</xdr:colOff>
      <xdr:row>23</xdr:row>
      <xdr:rowOff>157161</xdr:rowOff>
    </xdr:from>
    <xdr:to>
      <xdr:col>87</xdr:col>
      <xdr:colOff>33338</xdr:colOff>
      <xdr:row>67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419100</xdr:colOff>
      <xdr:row>57</xdr:row>
      <xdr:rowOff>104775</xdr:rowOff>
    </xdr:from>
    <xdr:to>
      <xdr:col>31</xdr:col>
      <xdr:colOff>133350</xdr:colOff>
      <xdr:row>59</xdr:row>
      <xdr:rowOff>38100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382750" y="11601450"/>
          <a:ext cx="93345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238125</xdr:colOff>
      <xdr:row>57</xdr:row>
      <xdr:rowOff>104775</xdr:rowOff>
    </xdr:from>
    <xdr:to>
      <xdr:col>32</xdr:col>
      <xdr:colOff>542925</xdr:colOff>
      <xdr:row>59</xdr:row>
      <xdr:rowOff>38100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420975" y="11601450"/>
          <a:ext cx="91440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47625</xdr:colOff>
      <xdr:row>57</xdr:row>
      <xdr:rowOff>104775</xdr:rowOff>
    </xdr:from>
    <xdr:to>
      <xdr:col>34</xdr:col>
      <xdr:colOff>352424</xdr:colOff>
      <xdr:row>59</xdr:row>
      <xdr:rowOff>38100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449675" y="11601450"/>
          <a:ext cx="914399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34</xdr:col>
      <xdr:colOff>466725</xdr:colOff>
      <xdr:row>57</xdr:row>
      <xdr:rowOff>104775</xdr:rowOff>
    </xdr:from>
    <xdr:to>
      <xdr:col>36</xdr:col>
      <xdr:colOff>133350</xdr:colOff>
      <xdr:row>59</xdr:row>
      <xdr:rowOff>38100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478375" y="11601450"/>
          <a:ext cx="885825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36</xdr:col>
      <xdr:colOff>247650</xdr:colOff>
      <xdr:row>57</xdr:row>
      <xdr:rowOff>104775</xdr:rowOff>
    </xdr:from>
    <xdr:to>
      <xdr:col>37</xdr:col>
      <xdr:colOff>600075</xdr:colOff>
      <xdr:row>59</xdr:row>
      <xdr:rowOff>38100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8478500" y="11601450"/>
          <a:ext cx="962025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38</xdr:col>
      <xdr:colOff>104775</xdr:colOff>
      <xdr:row>57</xdr:row>
      <xdr:rowOff>104775</xdr:rowOff>
    </xdr:from>
    <xdr:to>
      <xdr:col>39</xdr:col>
      <xdr:colOff>390525</xdr:colOff>
      <xdr:row>59</xdr:row>
      <xdr:rowOff>38100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554825" y="11601450"/>
          <a:ext cx="89535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504825</xdr:colOff>
      <xdr:row>57</xdr:row>
      <xdr:rowOff>104775</xdr:rowOff>
    </xdr:from>
    <xdr:to>
      <xdr:col>41</xdr:col>
      <xdr:colOff>200025</xdr:colOff>
      <xdr:row>59</xdr:row>
      <xdr:rowOff>38100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564475" y="11601450"/>
          <a:ext cx="914400" cy="3143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352425</xdr:colOff>
      <xdr:row>59</xdr:row>
      <xdr:rowOff>142875</xdr:rowOff>
    </xdr:from>
    <xdr:to>
      <xdr:col>45</xdr:col>
      <xdr:colOff>244475</xdr:colOff>
      <xdr:row>61</xdr:row>
      <xdr:rowOff>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850475" y="12020550"/>
          <a:ext cx="1111250" cy="238125"/>
        </a:xfrm>
        <a:prstGeom prst="roundRect">
          <a:avLst/>
        </a:prstGeom>
        <a:solidFill>
          <a:srgbClr val="00B050">
            <a:alpha val="8000"/>
          </a:srgb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</a:rPr>
            <a:t>AJHL participant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</xdr:row>
      <xdr:rowOff>21907</xdr:rowOff>
    </xdr:from>
    <xdr:to>
      <xdr:col>16</xdr:col>
      <xdr:colOff>638176</xdr:colOff>
      <xdr:row>6</xdr:row>
      <xdr:rowOff>190500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2096750" y="84105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5</a:t>
          </a:r>
        </a:p>
      </xdr:txBody>
    </xdr:sp>
    <xdr:clientData/>
  </xdr:twoCellAnchor>
  <xdr:twoCellAnchor>
    <xdr:from>
      <xdr:col>13</xdr:col>
      <xdr:colOff>466725</xdr:colOff>
      <xdr:row>6</xdr:row>
      <xdr:rowOff>21907</xdr:rowOff>
    </xdr:from>
    <xdr:to>
      <xdr:col>13</xdr:col>
      <xdr:colOff>638176</xdr:colOff>
      <xdr:row>6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0153650" y="84105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5</a:t>
          </a:r>
        </a:p>
      </xdr:txBody>
    </xdr:sp>
    <xdr:clientData/>
  </xdr:twoCellAnchor>
  <xdr:twoCellAnchor>
    <xdr:from>
      <xdr:col>15</xdr:col>
      <xdr:colOff>447675</xdr:colOff>
      <xdr:row>6</xdr:row>
      <xdr:rowOff>21907</xdr:rowOff>
    </xdr:from>
    <xdr:to>
      <xdr:col>15</xdr:col>
      <xdr:colOff>619126</xdr:colOff>
      <xdr:row>6</xdr:row>
      <xdr:rowOff>190500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1430000" y="84105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5</a:t>
          </a:r>
        </a:p>
      </xdr:txBody>
    </xdr:sp>
    <xdr:clientData/>
  </xdr:twoCellAnchor>
  <xdr:twoCellAnchor>
    <xdr:from>
      <xdr:col>11</xdr:col>
      <xdr:colOff>466725</xdr:colOff>
      <xdr:row>6</xdr:row>
      <xdr:rowOff>21907</xdr:rowOff>
    </xdr:from>
    <xdr:to>
      <xdr:col>11</xdr:col>
      <xdr:colOff>638176</xdr:colOff>
      <xdr:row>6</xdr:row>
      <xdr:rowOff>190500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858250" y="84105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5</a:t>
          </a:r>
        </a:p>
      </xdr:txBody>
    </xdr:sp>
    <xdr:clientData/>
  </xdr:twoCellAnchor>
  <xdr:twoCellAnchor>
    <xdr:from>
      <xdr:col>20</xdr:col>
      <xdr:colOff>466725</xdr:colOff>
      <xdr:row>1</xdr:row>
      <xdr:rowOff>21907</xdr:rowOff>
    </xdr:from>
    <xdr:to>
      <xdr:col>20</xdr:col>
      <xdr:colOff>638176</xdr:colOff>
      <xdr:row>1</xdr:row>
      <xdr:rowOff>190500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468755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</a:t>
          </a:r>
        </a:p>
      </xdr:txBody>
    </xdr:sp>
    <xdr:clientData/>
  </xdr:twoCellAnchor>
  <xdr:twoCellAnchor>
    <xdr:from>
      <xdr:col>1</xdr:col>
      <xdr:colOff>447675</xdr:colOff>
      <xdr:row>4</xdr:row>
      <xdr:rowOff>12382</xdr:rowOff>
    </xdr:from>
    <xdr:to>
      <xdr:col>1</xdr:col>
      <xdr:colOff>619126</xdr:colOff>
      <xdr:row>4</xdr:row>
      <xdr:rowOff>180975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36220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3</a:t>
          </a:r>
        </a:p>
      </xdr:txBody>
    </xdr:sp>
    <xdr:clientData/>
  </xdr:twoCellAnchor>
  <xdr:twoCellAnchor>
    <xdr:from>
      <xdr:col>4</xdr:col>
      <xdr:colOff>457200</xdr:colOff>
      <xdr:row>4</xdr:row>
      <xdr:rowOff>12382</xdr:rowOff>
    </xdr:from>
    <xdr:to>
      <xdr:col>4</xdr:col>
      <xdr:colOff>628651</xdr:colOff>
      <xdr:row>4</xdr:row>
      <xdr:rowOff>180975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3148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3</a:t>
          </a:r>
        </a:p>
      </xdr:txBody>
    </xdr:sp>
    <xdr:clientData/>
  </xdr:twoCellAnchor>
  <xdr:twoCellAnchor>
    <xdr:from>
      <xdr:col>20</xdr:col>
      <xdr:colOff>457200</xdr:colOff>
      <xdr:row>2</xdr:row>
      <xdr:rowOff>12382</xdr:rowOff>
    </xdr:from>
    <xdr:to>
      <xdr:col>20</xdr:col>
      <xdr:colOff>628651</xdr:colOff>
      <xdr:row>2</xdr:row>
      <xdr:rowOff>180975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46780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2</a:t>
          </a:r>
        </a:p>
      </xdr:txBody>
    </xdr:sp>
    <xdr:clientData/>
  </xdr:twoCellAnchor>
  <xdr:twoCellAnchor>
    <xdr:from>
      <xdr:col>21</xdr:col>
      <xdr:colOff>457200</xdr:colOff>
      <xdr:row>2</xdr:row>
      <xdr:rowOff>12382</xdr:rowOff>
    </xdr:from>
    <xdr:to>
      <xdr:col>21</xdr:col>
      <xdr:colOff>628651</xdr:colOff>
      <xdr:row>2</xdr:row>
      <xdr:rowOff>180975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53257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2</a:t>
          </a:r>
        </a:p>
      </xdr:txBody>
    </xdr:sp>
    <xdr:clientData/>
  </xdr:twoCellAnchor>
  <xdr:twoCellAnchor>
    <xdr:from>
      <xdr:col>16</xdr:col>
      <xdr:colOff>466725</xdr:colOff>
      <xdr:row>5</xdr:row>
      <xdr:rowOff>21907</xdr:rowOff>
    </xdr:from>
    <xdr:to>
      <xdr:col>16</xdr:col>
      <xdr:colOff>638176</xdr:colOff>
      <xdr:row>5</xdr:row>
      <xdr:rowOff>190500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209675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4</a:t>
          </a:r>
        </a:p>
      </xdr:txBody>
    </xdr:sp>
    <xdr:clientData/>
  </xdr:twoCellAnchor>
  <xdr:twoCellAnchor>
    <xdr:from>
      <xdr:col>13</xdr:col>
      <xdr:colOff>466725</xdr:colOff>
      <xdr:row>5</xdr:row>
      <xdr:rowOff>21907</xdr:rowOff>
    </xdr:from>
    <xdr:to>
      <xdr:col>13</xdr:col>
      <xdr:colOff>638176</xdr:colOff>
      <xdr:row>5</xdr:row>
      <xdr:rowOff>190500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015365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4</a:t>
          </a:r>
        </a:p>
      </xdr:txBody>
    </xdr:sp>
    <xdr:clientData/>
  </xdr:twoCellAnchor>
  <xdr:twoCellAnchor>
    <xdr:from>
      <xdr:col>15</xdr:col>
      <xdr:colOff>447675</xdr:colOff>
      <xdr:row>5</xdr:row>
      <xdr:rowOff>21907</xdr:rowOff>
    </xdr:from>
    <xdr:to>
      <xdr:col>15</xdr:col>
      <xdr:colOff>619126</xdr:colOff>
      <xdr:row>5</xdr:row>
      <xdr:rowOff>190500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143000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4</a:t>
          </a:r>
        </a:p>
      </xdr:txBody>
    </xdr:sp>
    <xdr:clientData/>
  </xdr:twoCellAnchor>
  <xdr:twoCellAnchor>
    <xdr:from>
      <xdr:col>11</xdr:col>
      <xdr:colOff>466725</xdr:colOff>
      <xdr:row>5</xdr:row>
      <xdr:rowOff>21907</xdr:rowOff>
    </xdr:from>
    <xdr:to>
      <xdr:col>11</xdr:col>
      <xdr:colOff>638176</xdr:colOff>
      <xdr:row>5</xdr:row>
      <xdr:rowOff>190500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885825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4</a:t>
          </a:r>
        </a:p>
      </xdr:txBody>
    </xdr:sp>
    <xdr:clientData/>
  </xdr:twoCellAnchor>
  <xdr:twoCellAnchor>
    <xdr:from>
      <xdr:col>14</xdr:col>
      <xdr:colOff>447675</xdr:colOff>
      <xdr:row>2</xdr:row>
      <xdr:rowOff>12382</xdr:rowOff>
    </xdr:from>
    <xdr:to>
      <xdr:col>14</xdr:col>
      <xdr:colOff>619126</xdr:colOff>
      <xdr:row>2</xdr:row>
      <xdr:rowOff>180975</xdr:rowOff>
    </xdr:to>
    <xdr:sp macro="" textlink="">
      <xdr:nvSpPr>
        <xdr:cNvPr id="35" name="Rounded Rectangl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1078230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2</a:t>
          </a:r>
        </a:p>
      </xdr:txBody>
    </xdr:sp>
    <xdr:clientData/>
  </xdr:twoCellAnchor>
  <xdr:twoCellAnchor>
    <xdr:from>
      <xdr:col>8</xdr:col>
      <xdr:colOff>457200</xdr:colOff>
      <xdr:row>4</xdr:row>
      <xdr:rowOff>12382</xdr:rowOff>
    </xdr:from>
    <xdr:to>
      <xdr:col>8</xdr:col>
      <xdr:colOff>628651</xdr:colOff>
      <xdr:row>4</xdr:row>
      <xdr:rowOff>180975</xdr:rowOff>
    </xdr:to>
    <xdr:sp macro="" textlink="">
      <xdr:nvSpPr>
        <xdr:cNvPr id="36" name="Rounded Rectangl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69056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3</a:t>
          </a:r>
        </a:p>
      </xdr:txBody>
    </xdr:sp>
    <xdr:clientData/>
  </xdr:twoCellAnchor>
  <xdr:twoCellAnchor>
    <xdr:from>
      <xdr:col>14</xdr:col>
      <xdr:colOff>457200</xdr:colOff>
      <xdr:row>4</xdr:row>
      <xdr:rowOff>12382</xdr:rowOff>
    </xdr:from>
    <xdr:to>
      <xdr:col>14</xdr:col>
      <xdr:colOff>628651</xdr:colOff>
      <xdr:row>4</xdr:row>
      <xdr:rowOff>180975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107918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3</a:t>
          </a:r>
        </a:p>
      </xdr:txBody>
    </xdr:sp>
    <xdr:clientData/>
  </xdr:twoCellAnchor>
  <xdr:twoCellAnchor>
    <xdr:from>
      <xdr:col>22</xdr:col>
      <xdr:colOff>447675</xdr:colOff>
      <xdr:row>4</xdr:row>
      <xdr:rowOff>12382</xdr:rowOff>
    </xdr:from>
    <xdr:to>
      <xdr:col>22</xdr:col>
      <xdr:colOff>619126</xdr:colOff>
      <xdr:row>4</xdr:row>
      <xdr:rowOff>180975</xdr:rowOff>
    </xdr:to>
    <xdr:sp macro="" textlink="">
      <xdr:nvSpPr>
        <xdr:cNvPr id="38" name="Rounded Rectangl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1596390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6</a:t>
          </a:r>
        </a:p>
      </xdr:txBody>
    </xdr:sp>
    <xdr:clientData/>
  </xdr:twoCellAnchor>
  <xdr:twoCellAnchor>
    <xdr:from>
      <xdr:col>15</xdr:col>
      <xdr:colOff>457200</xdr:colOff>
      <xdr:row>3</xdr:row>
      <xdr:rowOff>9525</xdr:rowOff>
    </xdr:from>
    <xdr:to>
      <xdr:col>15</xdr:col>
      <xdr:colOff>628651</xdr:colOff>
      <xdr:row>3</xdr:row>
      <xdr:rowOff>178118</xdr:rowOff>
    </xdr:to>
    <xdr:sp macro="" textlink="">
      <xdr:nvSpPr>
        <xdr:cNvPr id="39" name="Rounded Rectangl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114395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7</a:t>
          </a:r>
        </a:p>
      </xdr:txBody>
    </xdr:sp>
    <xdr:clientData/>
  </xdr:twoCellAnchor>
  <xdr:twoCellAnchor>
    <xdr:from>
      <xdr:col>16</xdr:col>
      <xdr:colOff>457200</xdr:colOff>
      <xdr:row>3</xdr:row>
      <xdr:rowOff>9525</xdr:rowOff>
    </xdr:from>
    <xdr:to>
      <xdr:col>16</xdr:col>
      <xdr:colOff>628651</xdr:colOff>
      <xdr:row>3</xdr:row>
      <xdr:rowOff>178118</xdr:rowOff>
    </xdr:to>
    <xdr:sp macro="" textlink="">
      <xdr:nvSpPr>
        <xdr:cNvPr id="40" name="Rounded Rectangl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12087225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7</a:t>
          </a:r>
        </a:p>
      </xdr:txBody>
    </xdr:sp>
    <xdr:clientData/>
  </xdr:twoCellAnchor>
  <xdr:twoCellAnchor>
    <xdr:from>
      <xdr:col>21</xdr:col>
      <xdr:colOff>447675</xdr:colOff>
      <xdr:row>1</xdr:row>
      <xdr:rowOff>9525</xdr:rowOff>
    </xdr:from>
    <xdr:to>
      <xdr:col>21</xdr:col>
      <xdr:colOff>619126</xdr:colOff>
      <xdr:row>1</xdr:row>
      <xdr:rowOff>178118</xdr:rowOff>
    </xdr:to>
    <xdr:sp macro="" textlink="">
      <xdr:nvSpPr>
        <xdr:cNvPr id="41" name="Rounded Rectangl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15316200" y="819150"/>
          <a:ext cx="171451" cy="0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8</a:t>
          </a:r>
        </a:p>
      </xdr:txBody>
    </xdr:sp>
    <xdr:clientData/>
  </xdr:twoCellAnchor>
  <xdr:twoCellAnchor>
    <xdr:from>
      <xdr:col>1</xdr:col>
      <xdr:colOff>447675</xdr:colOff>
      <xdr:row>9</xdr:row>
      <xdr:rowOff>60007</xdr:rowOff>
    </xdr:from>
    <xdr:to>
      <xdr:col>1</xdr:col>
      <xdr:colOff>619126</xdr:colOff>
      <xdr:row>9</xdr:row>
      <xdr:rowOff>228600</xdr:rowOff>
    </xdr:to>
    <xdr:sp macro="" textlink="">
      <xdr:nvSpPr>
        <xdr:cNvPr id="47" name="Rounded Rectangl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2362200" y="270795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</a:t>
          </a:r>
        </a:p>
      </xdr:txBody>
    </xdr:sp>
    <xdr:clientData/>
  </xdr:twoCellAnchor>
  <xdr:twoCellAnchor>
    <xdr:from>
      <xdr:col>1</xdr:col>
      <xdr:colOff>447675</xdr:colOff>
      <xdr:row>10</xdr:row>
      <xdr:rowOff>60007</xdr:rowOff>
    </xdr:from>
    <xdr:to>
      <xdr:col>1</xdr:col>
      <xdr:colOff>619126</xdr:colOff>
      <xdr:row>10</xdr:row>
      <xdr:rowOff>228600</xdr:rowOff>
    </xdr:to>
    <xdr:sp macro="" textlink="">
      <xdr:nvSpPr>
        <xdr:cNvPr id="48" name="Rounded Rectangl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2362200" y="295560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2</a:t>
          </a:r>
        </a:p>
      </xdr:txBody>
    </xdr:sp>
    <xdr:clientData/>
  </xdr:twoCellAnchor>
  <xdr:twoCellAnchor>
    <xdr:from>
      <xdr:col>1</xdr:col>
      <xdr:colOff>447675</xdr:colOff>
      <xdr:row>11</xdr:row>
      <xdr:rowOff>50482</xdr:rowOff>
    </xdr:from>
    <xdr:to>
      <xdr:col>1</xdr:col>
      <xdr:colOff>619126</xdr:colOff>
      <xdr:row>11</xdr:row>
      <xdr:rowOff>219075</xdr:rowOff>
    </xdr:to>
    <xdr:sp macro="" textlink="">
      <xdr:nvSpPr>
        <xdr:cNvPr id="49" name="Rounded Rectangl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2362200" y="3193732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3</a:t>
          </a:r>
        </a:p>
      </xdr:txBody>
    </xdr:sp>
    <xdr:clientData/>
  </xdr:twoCellAnchor>
  <xdr:twoCellAnchor>
    <xdr:from>
      <xdr:col>1</xdr:col>
      <xdr:colOff>447675</xdr:colOff>
      <xdr:row>12</xdr:row>
      <xdr:rowOff>40957</xdr:rowOff>
    </xdr:from>
    <xdr:to>
      <xdr:col>1</xdr:col>
      <xdr:colOff>619126</xdr:colOff>
      <xdr:row>12</xdr:row>
      <xdr:rowOff>209550</xdr:rowOff>
    </xdr:to>
    <xdr:sp macro="" textlink="">
      <xdr:nvSpPr>
        <xdr:cNvPr id="50" name="Rounded Rectangl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2362200" y="343185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4</a:t>
          </a:r>
        </a:p>
      </xdr:txBody>
    </xdr:sp>
    <xdr:clientData/>
  </xdr:twoCellAnchor>
  <xdr:twoCellAnchor>
    <xdr:from>
      <xdr:col>1</xdr:col>
      <xdr:colOff>447675</xdr:colOff>
      <xdr:row>13</xdr:row>
      <xdr:rowOff>40957</xdr:rowOff>
    </xdr:from>
    <xdr:to>
      <xdr:col>1</xdr:col>
      <xdr:colOff>619126</xdr:colOff>
      <xdr:row>14</xdr:row>
      <xdr:rowOff>0</xdr:rowOff>
    </xdr:to>
    <xdr:sp macro="" textlink="">
      <xdr:nvSpPr>
        <xdr:cNvPr id="51" name="Rounded Rectangl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1752600" y="1631632"/>
          <a:ext cx="171451" cy="14954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5</a:t>
          </a:r>
        </a:p>
      </xdr:txBody>
    </xdr:sp>
    <xdr:clientData/>
  </xdr:twoCellAnchor>
  <xdr:twoCellAnchor>
    <xdr:from>
      <xdr:col>1</xdr:col>
      <xdr:colOff>447675</xdr:colOff>
      <xdr:row>15</xdr:row>
      <xdr:rowOff>40957</xdr:rowOff>
    </xdr:from>
    <xdr:to>
      <xdr:col>1</xdr:col>
      <xdr:colOff>619126</xdr:colOff>
      <xdr:row>15</xdr:row>
      <xdr:rowOff>209550</xdr:rowOff>
    </xdr:to>
    <xdr:sp macro="" textlink="">
      <xdr:nvSpPr>
        <xdr:cNvPr id="52" name="Rounded Rectangle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2362200" y="4670107"/>
          <a:ext cx="171451" cy="16859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9</a:t>
          </a:r>
        </a:p>
      </xdr:txBody>
    </xdr:sp>
    <xdr:clientData/>
  </xdr:twoCellAnchor>
  <xdr:twoCellAnchor>
    <xdr:from>
      <xdr:col>1</xdr:col>
      <xdr:colOff>285751</xdr:colOff>
      <xdr:row>16</xdr:row>
      <xdr:rowOff>50483</xdr:rowOff>
    </xdr:from>
    <xdr:to>
      <xdr:col>1</xdr:col>
      <xdr:colOff>619127</xdr:colOff>
      <xdr:row>16</xdr:row>
      <xdr:rowOff>209551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2200276" y="4927283"/>
          <a:ext cx="333376" cy="159068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10</a:t>
          </a:r>
        </a:p>
      </xdr:txBody>
    </xdr:sp>
    <xdr:clientData/>
  </xdr:twoCellAnchor>
  <xdr:twoCellAnchor>
    <xdr:from>
      <xdr:col>1</xdr:col>
      <xdr:colOff>285751</xdr:colOff>
      <xdr:row>18</xdr:row>
      <xdr:rowOff>40958</xdr:rowOff>
    </xdr:from>
    <xdr:to>
      <xdr:col>1</xdr:col>
      <xdr:colOff>619127</xdr:colOff>
      <xdr:row>18</xdr:row>
      <xdr:rowOff>200026</xdr:rowOff>
    </xdr:to>
    <xdr:sp macro="" textlink="">
      <xdr:nvSpPr>
        <xdr:cNvPr id="54" name="Rounded Rectangl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2200276" y="5413058"/>
          <a:ext cx="333376" cy="159068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12</a:t>
          </a:r>
        </a:p>
      </xdr:txBody>
    </xdr:sp>
    <xdr:clientData/>
  </xdr:twoCellAnchor>
  <xdr:twoCellAnchor>
    <xdr:from>
      <xdr:col>1</xdr:col>
      <xdr:colOff>285751</xdr:colOff>
      <xdr:row>17</xdr:row>
      <xdr:rowOff>40958</xdr:rowOff>
    </xdr:from>
    <xdr:to>
      <xdr:col>1</xdr:col>
      <xdr:colOff>619127</xdr:colOff>
      <xdr:row>17</xdr:row>
      <xdr:rowOff>200026</xdr:rowOff>
    </xdr:to>
    <xdr:sp macro="" textlink="">
      <xdr:nvSpPr>
        <xdr:cNvPr id="55" name="Rounded Rectangl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2200276" y="5165408"/>
          <a:ext cx="333376" cy="159068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11</a:t>
          </a:r>
        </a:p>
      </xdr:txBody>
    </xdr:sp>
    <xdr:clientData/>
  </xdr:twoCellAnchor>
  <xdr:twoCellAnchor editAs="oneCell">
    <xdr:from>
      <xdr:col>0</xdr:col>
      <xdr:colOff>1285875</xdr:colOff>
      <xdr:row>22</xdr:row>
      <xdr:rowOff>57150</xdr:rowOff>
    </xdr:from>
    <xdr:to>
      <xdr:col>14</xdr:col>
      <xdr:colOff>390526</xdr:colOff>
      <xdr:row>31</xdr:row>
      <xdr:rowOff>76200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85" t="62522" r="27200" b="17757"/>
        <a:stretch/>
      </xdr:blipFill>
      <xdr:spPr>
        <a:xfrm>
          <a:off x="1285875" y="3171825"/>
          <a:ext cx="8829676" cy="1733550"/>
        </a:xfrm>
        <a:prstGeom prst="rect">
          <a:avLst/>
        </a:prstGeom>
      </xdr:spPr>
    </xdr:pic>
    <xdr:clientData/>
  </xdr:twoCellAnchor>
  <xdr:twoCellAnchor>
    <xdr:from>
      <xdr:col>11</xdr:col>
      <xdr:colOff>466725</xdr:colOff>
      <xdr:row>6</xdr:row>
      <xdr:rowOff>240982</xdr:rowOff>
    </xdr:from>
    <xdr:to>
      <xdr:col>11</xdr:col>
      <xdr:colOff>638176</xdr:colOff>
      <xdr:row>6</xdr:row>
      <xdr:rowOff>390525</xdr:rowOff>
    </xdr:to>
    <xdr:sp macro="" textlink="">
      <xdr:nvSpPr>
        <xdr:cNvPr id="45" name="Rounded Rectangle 51">
          <a:extLst>
            <a:ext uri="{FF2B5EF4-FFF2-40B4-BE49-F238E27FC236}">
              <a16:creationId xmlns:a16="http://schemas.microsoft.com/office/drawing/2014/main" id="{A91CE0B8-B5A5-485B-A3CE-9F88646E5576}"/>
            </a:ext>
          </a:extLst>
        </xdr:cNvPr>
        <xdr:cNvSpPr/>
      </xdr:nvSpPr>
      <xdr:spPr>
        <a:xfrm>
          <a:off x="8248650" y="964882"/>
          <a:ext cx="171451" cy="14954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9</a:t>
          </a:r>
        </a:p>
      </xdr:txBody>
    </xdr:sp>
    <xdr:clientData/>
  </xdr:twoCellAnchor>
  <xdr:twoCellAnchor>
    <xdr:from>
      <xdr:col>15</xdr:col>
      <xdr:colOff>447675</xdr:colOff>
      <xdr:row>6</xdr:row>
      <xdr:rowOff>231457</xdr:rowOff>
    </xdr:from>
    <xdr:to>
      <xdr:col>15</xdr:col>
      <xdr:colOff>619126</xdr:colOff>
      <xdr:row>6</xdr:row>
      <xdr:rowOff>381000</xdr:rowOff>
    </xdr:to>
    <xdr:sp macro="" textlink="">
      <xdr:nvSpPr>
        <xdr:cNvPr id="46" name="Rounded Rectangle 51">
          <a:extLst>
            <a:ext uri="{FF2B5EF4-FFF2-40B4-BE49-F238E27FC236}">
              <a16:creationId xmlns:a16="http://schemas.microsoft.com/office/drawing/2014/main" id="{26DEE727-FE60-46F3-982B-72A440CCFD9B}"/>
            </a:ext>
          </a:extLst>
        </xdr:cNvPr>
        <xdr:cNvSpPr/>
      </xdr:nvSpPr>
      <xdr:spPr>
        <a:xfrm>
          <a:off x="10820400" y="955357"/>
          <a:ext cx="171451" cy="149543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9</a:t>
          </a:r>
        </a:p>
      </xdr:txBody>
    </xdr:sp>
    <xdr:clientData/>
  </xdr:twoCellAnchor>
  <xdr:twoCellAnchor>
    <xdr:from>
      <xdr:col>13</xdr:col>
      <xdr:colOff>295276</xdr:colOff>
      <xdr:row>6</xdr:row>
      <xdr:rowOff>326708</xdr:rowOff>
    </xdr:from>
    <xdr:to>
      <xdr:col>13</xdr:col>
      <xdr:colOff>628652</xdr:colOff>
      <xdr:row>6</xdr:row>
      <xdr:rowOff>466726</xdr:rowOff>
    </xdr:to>
    <xdr:sp macro="" textlink="">
      <xdr:nvSpPr>
        <xdr:cNvPr id="56" name="Rounded Rectangle 52">
          <a:extLst>
            <a:ext uri="{FF2B5EF4-FFF2-40B4-BE49-F238E27FC236}">
              <a16:creationId xmlns:a16="http://schemas.microsoft.com/office/drawing/2014/main" id="{D10F42C1-C1F2-497A-B418-CDAC254D74F8}"/>
            </a:ext>
          </a:extLst>
        </xdr:cNvPr>
        <xdr:cNvSpPr/>
      </xdr:nvSpPr>
      <xdr:spPr>
        <a:xfrm>
          <a:off x="9372601" y="1050608"/>
          <a:ext cx="333376" cy="140018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10</a:t>
          </a:r>
        </a:p>
      </xdr:txBody>
    </xdr:sp>
    <xdr:clientData/>
  </xdr:twoCellAnchor>
  <xdr:twoCellAnchor>
    <xdr:from>
      <xdr:col>16</xdr:col>
      <xdr:colOff>285751</xdr:colOff>
      <xdr:row>6</xdr:row>
      <xdr:rowOff>307658</xdr:rowOff>
    </xdr:from>
    <xdr:to>
      <xdr:col>16</xdr:col>
      <xdr:colOff>619127</xdr:colOff>
      <xdr:row>6</xdr:row>
      <xdr:rowOff>447676</xdr:rowOff>
    </xdr:to>
    <xdr:sp macro="" textlink="">
      <xdr:nvSpPr>
        <xdr:cNvPr id="57" name="Rounded Rectangle 52">
          <a:extLst>
            <a:ext uri="{FF2B5EF4-FFF2-40B4-BE49-F238E27FC236}">
              <a16:creationId xmlns:a16="http://schemas.microsoft.com/office/drawing/2014/main" id="{76DA74DC-39C0-469D-AE2E-F1C56AE588E0}"/>
            </a:ext>
          </a:extLst>
        </xdr:cNvPr>
        <xdr:cNvSpPr/>
      </xdr:nvSpPr>
      <xdr:spPr>
        <a:xfrm>
          <a:off x="11306176" y="1031558"/>
          <a:ext cx="333376" cy="140018"/>
        </a:xfrm>
        <a:prstGeom prst="roundRect">
          <a:avLst/>
        </a:prstGeom>
        <a:solidFill>
          <a:schemeClr val="accent1">
            <a:alpha val="8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800"/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P22"/>
  <sheetViews>
    <sheetView showGridLines="0" showZeros="0" tabSelected="1"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AB8" sqref="AB8"/>
    </sheetView>
  </sheetViews>
  <sheetFormatPr defaultRowHeight="15" x14ac:dyDescent="0.25"/>
  <cols>
    <col min="1" max="1" width="0" hidden="1" customWidth="1"/>
    <col min="2" max="2" width="22.5703125" customWidth="1"/>
    <col min="3" max="13" width="8" customWidth="1"/>
    <col min="14" max="16" width="8" hidden="1" customWidth="1"/>
    <col min="17" max="17" width="1.7109375" customWidth="1"/>
    <col min="18" max="28" width="8" customWidth="1"/>
    <col min="29" max="30" width="9.140625" customWidth="1"/>
    <col min="32" max="32" width="9.140625" customWidth="1"/>
    <col min="34" max="34" width="9.140625" customWidth="1"/>
    <col min="37" max="42" width="9.140625" customWidth="1"/>
  </cols>
  <sheetData>
    <row r="1" spans="1:42" ht="70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3" t="s">
        <v>15</v>
      </c>
      <c r="Q1" s="89" t="s">
        <v>67</v>
      </c>
      <c r="R1" s="16" t="s">
        <v>16</v>
      </c>
      <c r="S1" s="17" t="s">
        <v>17</v>
      </c>
      <c r="T1" s="18" t="s">
        <v>18</v>
      </c>
      <c r="U1" s="19" t="s">
        <v>19</v>
      </c>
      <c r="V1" s="156" t="s">
        <v>99</v>
      </c>
      <c r="W1" s="156" t="s">
        <v>100</v>
      </c>
      <c r="X1" s="20" t="s">
        <v>20</v>
      </c>
      <c r="Y1" s="21" t="s">
        <v>21</v>
      </c>
      <c r="Z1" s="22" t="s">
        <v>22</v>
      </c>
      <c r="AA1" s="156" t="s">
        <v>101</v>
      </c>
      <c r="AB1" s="156" t="s">
        <v>102</v>
      </c>
      <c r="AC1" s="23" t="s">
        <v>23</v>
      </c>
      <c r="AD1" s="24" t="s">
        <v>24</v>
      </c>
      <c r="AE1" s="25" t="s">
        <v>25</v>
      </c>
      <c r="AF1" s="26" t="s">
        <v>26</v>
      </c>
      <c r="AG1" s="27" t="s">
        <v>27</v>
      </c>
      <c r="AH1" s="28" t="s">
        <v>28</v>
      </c>
      <c r="AI1" s="29" t="s">
        <v>29</v>
      </c>
      <c r="AJ1" s="30" t="s">
        <v>30</v>
      </c>
      <c r="AK1" s="31" t="s">
        <v>31</v>
      </c>
      <c r="AL1" s="32" t="s">
        <v>32</v>
      </c>
      <c r="AM1" s="33" t="s">
        <v>33</v>
      </c>
      <c r="AN1" s="34" t="s">
        <v>34</v>
      </c>
      <c r="AO1" s="35" t="s">
        <v>35</v>
      </c>
      <c r="AP1" s="36" t="s">
        <v>36</v>
      </c>
    </row>
    <row r="2" spans="1:42" ht="15.75" thickTop="1" x14ac:dyDescent="0.25">
      <c r="A2" s="37" t="s">
        <v>40</v>
      </c>
      <c r="B2" s="38" t="s">
        <v>68</v>
      </c>
      <c r="C2" s="39">
        <v>61</v>
      </c>
      <c r="D2" s="39">
        <v>63</v>
      </c>
      <c r="E2" s="39">
        <v>76</v>
      </c>
      <c r="F2" s="39">
        <v>78</v>
      </c>
      <c r="G2" s="39">
        <v>16</v>
      </c>
      <c r="H2" s="39">
        <v>18</v>
      </c>
      <c r="I2" s="39">
        <v>0</v>
      </c>
      <c r="J2" s="40">
        <v>0</v>
      </c>
      <c r="K2" s="39">
        <v>153</v>
      </c>
      <c r="L2" s="40">
        <v>159</v>
      </c>
      <c r="M2" s="39">
        <v>312</v>
      </c>
      <c r="N2" s="39">
        <v>153</v>
      </c>
      <c r="O2" s="39">
        <v>159</v>
      </c>
      <c r="P2" s="39">
        <v>312</v>
      </c>
      <c r="Q2" s="90"/>
      <c r="R2" s="41">
        <f t="shared" ref="R2:R14" si="0">SUM(S2:AP2)</f>
        <v>29</v>
      </c>
      <c r="S2" s="42">
        <v>3</v>
      </c>
      <c r="T2" s="43">
        <v>3</v>
      </c>
      <c r="U2" s="44">
        <v>4</v>
      </c>
      <c r="V2" s="153">
        <v>2</v>
      </c>
      <c r="W2" s="153">
        <v>2</v>
      </c>
      <c r="X2" s="45">
        <v>0</v>
      </c>
      <c r="Y2" s="43">
        <v>4</v>
      </c>
      <c r="Z2" s="44">
        <v>4</v>
      </c>
      <c r="AA2" s="153">
        <v>2</v>
      </c>
      <c r="AB2" s="153">
        <v>2</v>
      </c>
      <c r="AC2" s="45">
        <v>0</v>
      </c>
      <c r="AD2" s="43"/>
      <c r="AE2" s="39">
        <v>1</v>
      </c>
      <c r="AF2" s="44"/>
      <c r="AG2" s="39">
        <v>2</v>
      </c>
      <c r="AH2" s="46"/>
      <c r="AI2" s="39"/>
      <c r="AJ2" s="47"/>
      <c r="AK2" s="45"/>
      <c r="AL2" s="43"/>
      <c r="AM2" s="45"/>
      <c r="AN2" s="43"/>
      <c r="AO2" s="45"/>
      <c r="AP2" s="43"/>
    </row>
    <row r="3" spans="1:42" x14ac:dyDescent="0.25">
      <c r="A3" s="48" t="s">
        <v>40</v>
      </c>
      <c r="B3" s="49" t="s">
        <v>69</v>
      </c>
      <c r="C3" s="50">
        <v>31</v>
      </c>
      <c r="D3" s="50">
        <v>52</v>
      </c>
      <c r="E3" s="50">
        <v>45</v>
      </c>
      <c r="F3" s="50">
        <v>65</v>
      </c>
      <c r="G3" s="50">
        <v>18</v>
      </c>
      <c r="H3" s="50">
        <v>40</v>
      </c>
      <c r="I3" s="50">
        <v>10</v>
      </c>
      <c r="J3" s="51">
        <v>8</v>
      </c>
      <c r="K3" s="50">
        <v>104</v>
      </c>
      <c r="L3" s="51">
        <v>165</v>
      </c>
      <c r="M3" s="50">
        <v>269</v>
      </c>
      <c r="N3" s="50">
        <v>94</v>
      </c>
      <c r="O3" s="50">
        <v>157</v>
      </c>
      <c r="P3" s="50">
        <v>251</v>
      </c>
      <c r="Q3" s="91"/>
      <c r="R3" s="52">
        <f t="shared" si="0"/>
        <v>19</v>
      </c>
      <c r="S3" s="53">
        <v>2</v>
      </c>
      <c r="T3" s="54">
        <v>1</v>
      </c>
      <c r="U3" s="50">
        <v>2</v>
      </c>
      <c r="V3" s="56">
        <v>1</v>
      </c>
      <c r="W3" s="56">
        <v>2</v>
      </c>
      <c r="X3" s="51">
        <v>0</v>
      </c>
      <c r="Y3" s="54">
        <v>2</v>
      </c>
      <c r="Z3" s="50">
        <v>3</v>
      </c>
      <c r="AA3" s="56">
        <v>1</v>
      </c>
      <c r="AB3" s="56">
        <v>2</v>
      </c>
      <c r="AC3" s="51">
        <v>0</v>
      </c>
      <c r="AD3" s="54"/>
      <c r="AE3" s="50">
        <v>1</v>
      </c>
      <c r="AF3" s="50"/>
      <c r="AG3" s="50">
        <v>2</v>
      </c>
      <c r="AH3" s="55"/>
      <c r="AI3" s="50"/>
      <c r="AJ3" s="56"/>
      <c r="AK3" s="51"/>
      <c r="AL3" s="54"/>
      <c r="AM3" s="51"/>
      <c r="AN3" s="54"/>
      <c r="AO3" s="51"/>
      <c r="AP3" s="54"/>
    </row>
    <row r="4" spans="1:42" x14ac:dyDescent="0.25">
      <c r="A4" s="48" t="s">
        <v>40</v>
      </c>
      <c r="B4" s="38" t="s">
        <v>70</v>
      </c>
      <c r="C4" s="39">
        <v>15</v>
      </c>
      <c r="D4" s="39">
        <v>17</v>
      </c>
      <c r="E4" s="39">
        <v>41</v>
      </c>
      <c r="F4" s="39">
        <v>44</v>
      </c>
      <c r="G4" s="39">
        <v>14</v>
      </c>
      <c r="H4" s="39">
        <v>43</v>
      </c>
      <c r="I4" s="39">
        <v>8</v>
      </c>
      <c r="J4" s="40">
        <v>31</v>
      </c>
      <c r="K4" s="39">
        <v>78</v>
      </c>
      <c r="L4" s="40">
        <v>135</v>
      </c>
      <c r="M4" s="39">
        <v>213</v>
      </c>
      <c r="N4" s="39">
        <v>70</v>
      </c>
      <c r="O4" s="39">
        <v>104</v>
      </c>
      <c r="P4" s="39">
        <v>174</v>
      </c>
      <c r="Q4" s="90"/>
      <c r="R4" s="41">
        <f t="shared" si="0"/>
        <v>10</v>
      </c>
      <c r="S4" s="57">
        <v>0</v>
      </c>
      <c r="T4" s="58">
        <v>1</v>
      </c>
      <c r="U4" s="39">
        <v>1</v>
      </c>
      <c r="V4" s="47">
        <v>1</v>
      </c>
      <c r="W4" s="47"/>
      <c r="X4" s="40">
        <v>0</v>
      </c>
      <c r="Y4" s="58">
        <v>1</v>
      </c>
      <c r="Z4" s="39">
        <v>1</v>
      </c>
      <c r="AA4" s="47">
        <v>1</v>
      </c>
      <c r="AB4" s="47">
        <v>1</v>
      </c>
      <c r="AC4" s="40">
        <v>0</v>
      </c>
      <c r="AD4" s="58"/>
      <c r="AE4" s="39">
        <v>1</v>
      </c>
      <c r="AF4" s="39"/>
      <c r="AG4" s="39">
        <v>1</v>
      </c>
      <c r="AH4" s="59"/>
      <c r="AI4" s="39"/>
      <c r="AJ4" s="47">
        <v>1</v>
      </c>
      <c r="AK4" s="40"/>
      <c r="AL4" s="58"/>
      <c r="AM4" s="40"/>
      <c r="AN4" s="58"/>
      <c r="AO4" s="40"/>
      <c r="AP4" s="58"/>
    </row>
    <row r="5" spans="1:42" x14ac:dyDescent="0.25">
      <c r="A5" s="37" t="s">
        <v>40</v>
      </c>
      <c r="B5" s="49" t="s">
        <v>71</v>
      </c>
      <c r="C5" s="50">
        <v>44</v>
      </c>
      <c r="D5" s="50">
        <v>55</v>
      </c>
      <c r="E5" s="50">
        <v>22</v>
      </c>
      <c r="F5" s="50">
        <v>34</v>
      </c>
      <c r="G5" s="50">
        <v>9</v>
      </c>
      <c r="H5" s="50">
        <v>24</v>
      </c>
      <c r="I5" s="50">
        <v>7</v>
      </c>
      <c r="J5" s="51">
        <v>11</v>
      </c>
      <c r="K5" s="50">
        <v>82</v>
      </c>
      <c r="L5" s="51">
        <v>124</v>
      </c>
      <c r="M5" s="50">
        <v>206</v>
      </c>
      <c r="N5" s="50">
        <v>75</v>
      </c>
      <c r="O5" s="50">
        <v>113</v>
      </c>
      <c r="P5" s="50">
        <v>188</v>
      </c>
      <c r="Q5" s="91"/>
      <c r="R5" s="52">
        <f t="shared" si="0"/>
        <v>22</v>
      </c>
      <c r="S5" s="53">
        <v>2</v>
      </c>
      <c r="T5" s="54">
        <v>2</v>
      </c>
      <c r="U5" s="50">
        <v>3</v>
      </c>
      <c r="V5" s="56">
        <v>2</v>
      </c>
      <c r="W5" s="56">
        <v>2</v>
      </c>
      <c r="X5" s="51">
        <v>0</v>
      </c>
      <c r="Y5" s="54">
        <v>2</v>
      </c>
      <c r="Z5" s="50">
        <v>2</v>
      </c>
      <c r="AA5" s="56">
        <v>2</v>
      </c>
      <c r="AB5" s="56">
        <v>2</v>
      </c>
      <c r="AC5" s="51">
        <v>0</v>
      </c>
      <c r="AD5" s="54"/>
      <c r="AE5" s="50"/>
      <c r="AF5" s="50"/>
      <c r="AG5" s="50">
        <v>2</v>
      </c>
      <c r="AH5" s="55"/>
      <c r="AI5" s="50"/>
      <c r="AJ5" s="56">
        <v>1</v>
      </c>
      <c r="AK5" s="51"/>
      <c r="AL5" s="54"/>
      <c r="AM5" s="51"/>
      <c r="AN5" s="54"/>
      <c r="AO5" s="51"/>
      <c r="AP5" s="54"/>
    </row>
    <row r="6" spans="1:42" x14ac:dyDescent="0.25">
      <c r="A6" s="48" t="s">
        <v>40</v>
      </c>
      <c r="B6" s="38" t="s">
        <v>72</v>
      </c>
      <c r="C6" s="39">
        <v>22</v>
      </c>
      <c r="D6" s="39">
        <v>34</v>
      </c>
      <c r="E6" s="39">
        <v>31</v>
      </c>
      <c r="F6" s="39">
        <v>42</v>
      </c>
      <c r="G6" s="39">
        <v>21</v>
      </c>
      <c r="H6" s="39">
        <v>31</v>
      </c>
      <c r="I6" s="39">
        <v>6</v>
      </c>
      <c r="J6" s="40">
        <v>11</v>
      </c>
      <c r="K6" s="39">
        <v>80</v>
      </c>
      <c r="L6" s="40">
        <v>118</v>
      </c>
      <c r="M6" s="39">
        <v>198</v>
      </c>
      <c r="N6" s="39">
        <v>74</v>
      </c>
      <c r="O6" s="39">
        <v>107</v>
      </c>
      <c r="P6" s="39">
        <v>181</v>
      </c>
      <c r="Q6" s="90"/>
      <c r="R6" s="41">
        <f t="shared" si="0"/>
        <v>17</v>
      </c>
      <c r="S6" s="57">
        <v>2</v>
      </c>
      <c r="T6" s="58">
        <v>2</v>
      </c>
      <c r="U6" s="39">
        <v>2</v>
      </c>
      <c r="V6" s="47">
        <v>1</v>
      </c>
      <c r="W6" s="47">
        <v>1</v>
      </c>
      <c r="X6" s="40">
        <v>0</v>
      </c>
      <c r="Y6" s="58">
        <v>1</v>
      </c>
      <c r="Z6" s="39">
        <v>2</v>
      </c>
      <c r="AA6" s="47">
        <v>1</v>
      </c>
      <c r="AB6" s="47">
        <v>2</v>
      </c>
      <c r="AC6" s="40">
        <v>0</v>
      </c>
      <c r="AD6" s="58"/>
      <c r="AE6" s="39">
        <v>1</v>
      </c>
      <c r="AF6" s="39"/>
      <c r="AG6" s="39">
        <v>1</v>
      </c>
      <c r="AH6" s="59"/>
      <c r="AI6" s="39"/>
      <c r="AJ6" s="47">
        <v>1</v>
      </c>
      <c r="AK6" s="40"/>
      <c r="AL6" s="58"/>
      <c r="AM6" s="40"/>
      <c r="AN6" s="58"/>
      <c r="AO6" s="40"/>
      <c r="AP6" s="58"/>
    </row>
    <row r="7" spans="1:42" x14ac:dyDescent="0.25">
      <c r="A7" s="48" t="s">
        <v>40</v>
      </c>
      <c r="B7" s="49" t="s">
        <v>73</v>
      </c>
      <c r="C7" s="50">
        <v>25</v>
      </c>
      <c r="D7" s="50">
        <v>30</v>
      </c>
      <c r="E7" s="50">
        <v>24</v>
      </c>
      <c r="F7" s="50">
        <v>43</v>
      </c>
      <c r="G7" s="50">
        <v>10</v>
      </c>
      <c r="H7" s="50">
        <v>14</v>
      </c>
      <c r="I7" s="50">
        <v>7</v>
      </c>
      <c r="J7" s="51">
        <v>15</v>
      </c>
      <c r="K7" s="50">
        <v>66</v>
      </c>
      <c r="L7" s="51">
        <v>102</v>
      </c>
      <c r="M7" s="50">
        <v>168</v>
      </c>
      <c r="N7" s="50">
        <v>59</v>
      </c>
      <c r="O7" s="50">
        <v>87</v>
      </c>
      <c r="P7" s="50">
        <v>146</v>
      </c>
      <c r="Q7" s="91"/>
      <c r="R7" s="52">
        <f t="shared" si="0"/>
        <v>12</v>
      </c>
      <c r="S7" s="53">
        <v>1</v>
      </c>
      <c r="T7" s="54">
        <v>1</v>
      </c>
      <c r="U7" s="50">
        <v>1</v>
      </c>
      <c r="V7" s="56">
        <v>1</v>
      </c>
      <c r="W7" s="56">
        <v>1</v>
      </c>
      <c r="X7" s="51">
        <v>0</v>
      </c>
      <c r="Y7" s="54">
        <v>1</v>
      </c>
      <c r="Z7" s="50">
        <v>2</v>
      </c>
      <c r="AA7" s="56">
        <v>1</v>
      </c>
      <c r="AB7" s="56">
        <v>1</v>
      </c>
      <c r="AC7" s="51">
        <v>0</v>
      </c>
      <c r="AD7" s="54"/>
      <c r="AE7" s="50">
        <v>1</v>
      </c>
      <c r="AF7" s="50"/>
      <c r="AG7" s="50">
        <v>1</v>
      </c>
      <c r="AH7" s="55"/>
      <c r="AI7" s="50"/>
      <c r="AJ7" s="56"/>
      <c r="AK7" s="51"/>
      <c r="AL7" s="54"/>
      <c r="AM7" s="51"/>
      <c r="AN7" s="54"/>
      <c r="AO7" s="51"/>
      <c r="AP7" s="54"/>
    </row>
    <row r="8" spans="1:42" x14ac:dyDescent="0.25">
      <c r="A8" s="48" t="s">
        <v>40</v>
      </c>
      <c r="B8" s="38" t="s">
        <v>74</v>
      </c>
      <c r="C8" s="39">
        <v>0</v>
      </c>
      <c r="D8" s="39">
        <v>0</v>
      </c>
      <c r="E8" s="39">
        <v>0</v>
      </c>
      <c r="F8" s="39">
        <v>0</v>
      </c>
      <c r="G8" s="39">
        <v>30</v>
      </c>
      <c r="H8" s="39">
        <v>58</v>
      </c>
      <c r="I8" s="39">
        <v>13</v>
      </c>
      <c r="J8" s="40">
        <v>21</v>
      </c>
      <c r="K8" s="39">
        <v>43</v>
      </c>
      <c r="L8" s="40">
        <v>79</v>
      </c>
      <c r="M8" s="39">
        <v>122</v>
      </c>
      <c r="N8" s="39">
        <v>30</v>
      </c>
      <c r="O8" s="39">
        <v>58</v>
      </c>
      <c r="P8" s="39">
        <v>88</v>
      </c>
      <c r="Q8" s="90"/>
      <c r="R8" s="41">
        <f t="shared" si="0"/>
        <v>4</v>
      </c>
      <c r="S8" s="57"/>
      <c r="T8" s="58"/>
      <c r="U8" s="39"/>
      <c r="V8" s="47"/>
      <c r="W8" s="47"/>
      <c r="X8" s="40">
        <v>0</v>
      </c>
      <c r="Y8" s="58"/>
      <c r="Z8" s="39"/>
      <c r="AA8" s="47"/>
      <c r="AB8" s="47">
        <v>1</v>
      </c>
      <c r="AC8" s="40">
        <v>0</v>
      </c>
      <c r="AD8" s="58"/>
      <c r="AE8" s="39"/>
      <c r="AF8" s="39"/>
      <c r="AG8" s="39"/>
      <c r="AH8" s="59"/>
      <c r="AI8" s="39">
        <v>1</v>
      </c>
      <c r="AJ8" s="47">
        <v>2</v>
      </c>
      <c r="AK8" s="40"/>
      <c r="AL8" s="58"/>
      <c r="AM8" s="40"/>
      <c r="AN8" s="58"/>
      <c r="AO8" s="40"/>
      <c r="AP8" s="58"/>
    </row>
    <row r="9" spans="1:42" x14ac:dyDescent="0.25">
      <c r="A9" s="37" t="s">
        <v>40</v>
      </c>
      <c r="B9" s="49" t="s">
        <v>75</v>
      </c>
      <c r="C9" s="50">
        <v>6</v>
      </c>
      <c r="D9" s="50">
        <v>17</v>
      </c>
      <c r="E9" s="50">
        <v>16</v>
      </c>
      <c r="F9" s="50">
        <v>12</v>
      </c>
      <c r="G9" s="50">
        <v>15</v>
      </c>
      <c r="H9" s="50">
        <v>23</v>
      </c>
      <c r="I9" s="50">
        <v>8</v>
      </c>
      <c r="J9" s="51">
        <v>14</v>
      </c>
      <c r="K9" s="50">
        <v>45</v>
      </c>
      <c r="L9" s="51">
        <v>66</v>
      </c>
      <c r="M9" s="50">
        <v>111</v>
      </c>
      <c r="N9" s="50">
        <v>37</v>
      </c>
      <c r="O9" s="50">
        <v>52</v>
      </c>
      <c r="P9" s="50">
        <v>89</v>
      </c>
      <c r="Q9" s="91"/>
      <c r="R9" s="52">
        <f t="shared" si="0"/>
        <v>2</v>
      </c>
      <c r="S9" s="53"/>
      <c r="T9" s="54"/>
      <c r="U9" s="50"/>
      <c r="V9" s="56"/>
      <c r="W9" s="56"/>
      <c r="X9" s="51">
        <v>0</v>
      </c>
      <c r="Y9" s="54">
        <v>1</v>
      </c>
      <c r="Z9" s="50">
        <v>1</v>
      </c>
      <c r="AA9" s="56"/>
      <c r="AB9" s="56"/>
      <c r="AC9" s="51">
        <v>0</v>
      </c>
      <c r="AD9" s="54"/>
      <c r="AE9" s="50"/>
      <c r="AF9" s="50"/>
      <c r="AG9" s="50"/>
      <c r="AH9" s="55"/>
      <c r="AI9" s="50"/>
      <c r="AJ9" s="56"/>
      <c r="AK9" s="51"/>
      <c r="AL9" s="54"/>
      <c r="AM9" s="51"/>
      <c r="AN9" s="54"/>
      <c r="AO9" s="51"/>
      <c r="AP9" s="54"/>
    </row>
    <row r="10" spans="1:42" x14ac:dyDescent="0.25">
      <c r="A10" s="48" t="s">
        <v>40</v>
      </c>
      <c r="B10" s="38" t="s">
        <v>76</v>
      </c>
      <c r="C10" s="39">
        <v>13</v>
      </c>
      <c r="D10" s="39">
        <v>40</v>
      </c>
      <c r="E10" s="39">
        <v>10</v>
      </c>
      <c r="F10" s="39">
        <v>25</v>
      </c>
      <c r="G10" s="39">
        <v>0</v>
      </c>
      <c r="H10" s="39">
        <v>8</v>
      </c>
      <c r="I10" s="39">
        <v>0</v>
      </c>
      <c r="J10" s="40">
        <v>4</v>
      </c>
      <c r="K10" s="39">
        <v>23</v>
      </c>
      <c r="L10" s="40">
        <v>77</v>
      </c>
      <c r="M10" s="39">
        <v>100</v>
      </c>
      <c r="N10" s="39">
        <v>23</v>
      </c>
      <c r="O10" s="39">
        <v>73</v>
      </c>
      <c r="P10" s="39">
        <v>96</v>
      </c>
      <c r="Q10" s="90"/>
      <c r="R10" s="41">
        <f t="shared" si="0"/>
        <v>9</v>
      </c>
      <c r="S10" s="57">
        <v>1</v>
      </c>
      <c r="T10" s="58">
        <v>1</v>
      </c>
      <c r="U10" s="39">
        <v>1</v>
      </c>
      <c r="V10" s="47">
        <v>1</v>
      </c>
      <c r="W10" s="47">
        <v>1</v>
      </c>
      <c r="X10" s="40">
        <v>0</v>
      </c>
      <c r="Y10" s="58"/>
      <c r="Z10" s="39">
        <v>2</v>
      </c>
      <c r="AA10" s="47">
        <v>0</v>
      </c>
      <c r="AB10" s="47">
        <v>2</v>
      </c>
      <c r="AC10" s="40">
        <v>0</v>
      </c>
      <c r="AD10" s="58"/>
      <c r="AE10" s="39"/>
      <c r="AF10" s="39"/>
      <c r="AG10" s="39"/>
      <c r="AH10" s="59"/>
      <c r="AI10" s="39"/>
      <c r="AJ10" s="47"/>
      <c r="AK10" s="40"/>
      <c r="AL10" s="58"/>
      <c r="AM10" s="40"/>
      <c r="AN10" s="58"/>
      <c r="AO10" s="40"/>
      <c r="AP10" s="58"/>
    </row>
    <row r="11" spans="1:42" x14ac:dyDescent="0.25">
      <c r="A11" s="37" t="s">
        <v>40</v>
      </c>
      <c r="B11" s="49" t="s">
        <v>77</v>
      </c>
      <c r="C11" s="50">
        <v>14</v>
      </c>
      <c r="D11" s="50">
        <v>14</v>
      </c>
      <c r="E11" s="50">
        <v>9</v>
      </c>
      <c r="F11" s="50">
        <v>12</v>
      </c>
      <c r="G11" s="50">
        <v>7</v>
      </c>
      <c r="H11" s="50">
        <v>14</v>
      </c>
      <c r="I11" s="50">
        <v>3</v>
      </c>
      <c r="J11" s="51">
        <v>5</v>
      </c>
      <c r="K11" s="50">
        <v>33</v>
      </c>
      <c r="L11" s="51">
        <v>45</v>
      </c>
      <c r="M11" s="50">
        <v>78</v>
      </c>
      <c r="N11" s="50">
        <v>30</v>
      </c>
      <c r="O11" s="50">
        <v>40</v>
      </c>
      <c r="P11" s="50">
        <v>70</v>
      </c>
      <c r="Q11" s="91"/>
      <c r="R11" s="52">
        <f t="shared" si="0"/>
        <v>0</v>
      </c>
      <c r="S11" s="53"/>
      <c r="T11" s="54"/>
      <c r="U11" s="50"/>
      <c r="V11" s="56"/>
      <c r="W11" s="56"/>
      <c r="X11" s="51">
        <v>0</v>
      </c>
      <c r="Y11" s="54"/>
      <c r="Z11" s="50"/>
      <c r="AA11" s="56"/>
      <c r="AB11" s="56"/>
      <c r="AC11" s="51">
        <v>0</v>
      </c>
      <c r="AD11" s="54"/>
      <c r="AE11" s="50"/>
      <c r="AF11" s="50"/>
      <c r="AG11" s="50"/>
      <c r="AH11" s="55"/>
      <c r="AI11" s="50"/>
      <c r="AJ11" s="56"/>
      <c r="AK11" s="51"/>
      <c r="AL11" s="54"/>
      <c r="AM11" s="51"/>
      <c r="AN11" s="54"/>
      <c r="AO11" s="51"/>
      <c r="AP11" s="54"/>
    </row>
    <row r="12" spans="1:42" x14ac:dyDescent="0.25">
      <c r="A12" s="48" t="s">
        <v>40</v>
      </c>
      <c r="B12" s="38" t="s">
        <v>78</v>
      </c>
      <c r="C12" s="39">
        <v>16</v>
      </c>
      <c r="D12" s="39">
        <v>8</v>
      </c>
      <c r="E12" s="39">
        <v>10</v>
      </c>
      <c r="F12" s="39">
        <v>10</v>
      </c>
      <c r="G12" s="39">
        <v>2</v>
      </c>
      <c r="H12" s="39">
        <v>2</v>
      </c>
      <c r="I12" s="39">
        <v>0</v>
      </c>
      <c r="J12" s="40">
        <v>2</v>
      </c>
      <c r="K12" s="39">
        <v>28</v>
      </c>
      <c r="L12" s="40">
        <v>22</v>
      </c>
      <c r="M12" s="39">
        <v>50</v>
      </c>
      <c r="N12" s="39">
        <v>28</v>
      </c>
      <c r="O12" s="39">
        <v>20</v>
      </c>
      <c r="P12" s="39">
        <v>48</v>
      </c>
      <c r="Q12" s="90"/>
      <c r="R12" s="41">
        <f t="shared" si="0"/>
        <v>4</v>
      </c>
      <c r="S12" s="57"/>
      <c r="T12" s="58">
        <v>1</v>
      </c>
      <c r="U12" s="39">
        <v>1</v>
      </c>
      <c r="V12" s="47">
        <v>1</v>
      </c>
      <c r="W12" s="47"/>
      <c r="X12" s="40">
        <v>0</v>
      </c>
      <c r="Y12" s="58">
        <v>1</v>
      </c>
      <c r="Z12" s="39"/>
      <c r="AA12" s="47"/>
      <c r="AB12" s="47"/>
      <c r="AC12" s="40">
        <v>0</v>
      </c>
      <c r="AD12" s="58"/>
      <c r="AE12" s="39"/>
      <c r="AF12" s="39"/>
      <c r="AG12" s="39"/>
      <c r="AH12" s="59"/>
      <c r="AI12" s="39"/>
      <c r="AJ12" s="47"/>
      <c r="AK12" s="40"/>
      <c r="AL12" s="58"/>
      <c r="AM12" s="40"/>
      <c r="AN12" s="58"/>
      <c r="AO12" s="40"/>
      <c r="AP12" s="58"/>
    </row>
    <row r="13" spans="1:42" x14ac:dyDescent="0.25">
      <c r="A13" s="37" t="s">
        <v>40</v>
      </c>
      <c r="B13" s="49" t="s">
        <v>79</v>
      </c>
      <c r="C13" s="50">
        <v>0</v>
      </c>
      <c r="D13" s="50">
        <v>15</v>
      </c>
      <c r="E13" s="50">
        <v>0</v>
      </c>
      <c r="F13" s="50">
        <v>8</v>
      </c>
      <c r="G13" s="50">
        <v>0</v>
      </c>
      <c r="H13" s="50">
        <v>18</v>
      </c>
      <c r="I13" s="50">
        <v>0</v>
      </c>
      <c r="J13" s="51">
        <v>4</v>
      </c>
      <c r="K13" s="50">
        <v>0</v>
      </c>
      <c r="L13" s="51">
        <v>45</v>
      </c>
      <c r="M13" s="50">
        <v>45</v>
      </c>
      <c r="N13" s="50">
        <v>0</v>
      </c>
      <c r="O13" s="50">
        <v>41</v>
      </c>
      <c r="P13" s="50">
        <v>41</v>
      </c>
      <c r="Q13" s="91"/>
      <c r="R13" s="52">
        <f t="shared" si="0"/>
        <v>5</v>
      </c>
      <c r="S13" s="53"/>
      <c r="T13" s="54"/>
      <c r="U13" s="50">
        <v>1</v>
      </c>
      <c r="V13" s="56"/>
      <c r="W13" s="56">
        <v>1</v>
      </c>
      <c r="X13" s="51">
        <v>0</v>
      </c>
      <c r="Y13" s="54"/>
      <c r="Z13" s="50">
        <v>1</v>
      </c>
      <c r="AA13" s="56">
        <v>1</v>
      </c>
      <c r="AB13" s="56">
        <v>1</v>
      </c>
      <c r="AC13" s="51">
        <v>0</v>
      </c>
      <c r="AD13" s="54"/>
      <c r="AE13" s="50"/>
      <c r="AF13" s="50"/>
      <c r="AG13" s="50"/>
      <c r="AH13" s="55"/>
      <c r="AI13" s="50"/>
      <c r="AJ13" s="56"/>
      <c r="AK13" s="51"/>
      <c r="AL13" s="54"/>
      <c r="AM13" s="51"/>
      <c r="AN13" s="54"/>
      <c r="AO13" s="51"/>
      <c r="AP13" s="54"/>
    </row>
    <row r="14" spans="1:42" x14ac:dyDescent="0.25">
      <c r="A14" s="37" t="s">
        <v>40</v>
      </c>
      <c r="B14" s="38" t="s">
        <v>80</v>
      </c>
      <c r="C14" s="39">
        <v>10</v>
      </c>
      <c r="D14" s="39">
        <v>15</v>
      </c>
      <c r="E14" s="39">
        <v>7</v>
      </c>
      <c r="F14" s="39">
        <v>5</v>
      </c>
      <c r="G14" s="39">
        <v>2</v>
      </c>
      <c r="H14" s="39">
        <v>0</v>
      </c>
      <c r="I14" s="39">
        <v>2</v>
      </c>
      <c r="J14" s="40">
        <v>0</v>
      </c>
      <c r="K14" s="39">
        <v>21</v>
      </c>
      <c r="L14" s="40">
        <v>20</v>
      </c>
      <c r="M14" s="39">
        <v>41</v>
      </c>
      <c r="N14" s="39">
        <v>19</v>
      </c>
      <c r="O14" s="39">
        <v>20</v>
      </c>
      <c r="P14" s="39">
        <v>39</v>
      </c>
      <c r="Q14" s="90"/>
      <c r="R14" s="41">
        <f t="shared" si="0"/>
        <v>0</v>
      </c>
      <c r="S14" s="57"/>
      <c r="T14" s="58"/>
      <c r="U14" s="39"/>
      <c r="V14" s="47"/>
      <c r="W14" s="47"/>
      <c r="X14" s="40">
        <v>0</v>
      </c>
      <c r="Y14" s="58"/>
      <c r="Z14" s="39"/>
      <c r="AA14" s="47"/>
      <c r="AB14" s="47"/>
      <c r="AC14" s="40">
        <v>0</v>
      </c>
      <c r="AD14" s="58"/>
      <c r="AE14" s="39"/>
      <c r="AF14" s="39"/>
      <c r="AG14" s="39"/>
      <c r="AH14" s="59"/>
      <c r="AI14" s="39"/>
      <c r="AJ14" s="47"/>
      <c r="AK14" s="40"/>
      <c r="AL14" s="58"/>
      <c r="AM14" s="40"/>
      <c r="AN14" s="58"/>
      <c r="AO14" s="40"/>
      <c r="AP14" s="58"/>
    </row>
    <row r="15" spans="1:42" ht="7.5" customHeight="1" x14ac:dyDescent="0.25">
      <c r="Q15" s="92"/>
    </row>
    <row r="16" spans="1:42" ht="15.75" thickBot="1" x14ac:dyDescent="0.3">
      <c r="B16" s="60" t="str">
        <f>CONCATENATE(COUNTA(B2:B14)," Clubs                     Players &gt;")</f>
        <v>13 Clubs                     Players &gt;</v>
      </c>
      <c r="C16" s="61">
        <f t="shared" ref="C16:H16" si="1">SUM(C2:C14)</f>
        <v>257</v>
      </c>
      <c r="D16" s="62">
        <f t="shared" si="1"/>
        <v>360</v>
      </c>
      <c r="E16" s="63">
        <f t="shared" si="1"/>
        <v>291</v>
      </c>
      <c r="F16" s="64">
        <f t="shared" si="1"/>
        <v>378</v>
      </c>
      <c r="G16" s="65">
        <f t="shared" si="1"/>
        <v>144</v>
      </c>
      <c r="H16" s="66">
        <f t="shared" si="1"/>
        <v>293</v>
      </c>
      <c r="I16" s="67">
        <f t="shared" ref="I16:P16" si="2">SUM(I2:I14)</f>
        <v>64</v>
      </c>
      <c r="J16" s="68">
        <f t="shared" si="2"/>
        <v>126</v>
      </c>
      <c r="K16" s="69">
        <f t="shared" si="2"/>
        <v>756</v>
      </c>
      <c r="L16" s="70">
        <f t="shared" si="2"/>
        <v>1157</v>
      </c>
      <c r="M16" s="71">
        <f t="shared" si="2"/>
        <v>1913</v>
      </c>
      <c r="N16" s="67">
        <f t="shared" si="2"/>
        <v>692</v>
      </c>
      <c r="O16" s="72">
        <f t="shared" si="2"/>
        <v>1031</v>
      </c>
      <c r="P16" s="73">
        <f t="shared" si="2"/>
        <v>1723</v>
      </c>
      <c r="Q16" s="93"/>
      <c r="R16" s="74" t="s">
        <v>37</v>
      </c>
      <c r="S16" s="94">
        <f t="shared" ref="S16:AP16" si="3">SUM(S2:S14)</f>
        <v>11</v>
      </c>
      <c r="T16" s="95">
        <f t="shared" si="3"/>
        <v>12</v>
      </c>
      <c r="U16" s="96">
        <f t="shared" si="3"/>
        <v>16</v>
      </c>
      <c r="V16" s="96">
        <f t="shared" si="3"/>
        <v>10</v>
      </c>
      <c r="W16" s="96">
        <f t="shared" si="3"/>
        <v>10</v>
      </c>
      <c r="X16" s="97">
        <f t="shared" si="3"/>
        <v>0</v>
      </c>
      <c r="Y16" s="98">
        <f t="shared" si="3"/>
        <v>13</v>
      </c>
      <c r="Z16" s="99">
        <f t="shared" si="3"/>
        <v>18</v>
      </c>
      <c r="AA16" s="99">
        <f t="shared" si="3"/>
        <v>9</v>
      </c>
      <c r="AB16" s="99">
        <f t="shared" si="3"/>
        <v>14</v>
      </c>
      <c r="AC16" s="100">
        <f t="shared" si="3"/>
        <v>0</v>
      </c>
      <c r="AD16" s="101">
        <f t="shared" si="3"/>
        <v>0</v>
      </c>
      <c r="AE16" s="102">
        <f t="shared" si="3"/>
        <v>5</v>
      </c>
      <c r="AF16" s="103">
        <f t="shared" si="3"/>
        <v>0</v>
      </c>
      <c r="AG16" s="104">
        <f t="shared" si="3"/>
        <v>9</v>
      </c>
      <c r="AH16" s="105">
        <f t="shared" si="3"/>
        <v>0</v>
      </c>
      <c r="AI16" s="106">
        <f t="shared" si="3"/>
        <v>1</v>
      </c>
      <c r="AJ16" s="107">
        <f t="shared" si="3"/>
        <v>5</v>
      </c>
      <c r="AK16" s="108">
        <f t="shared" si="3"/>
        <v>0</v>
      </c>
      <c r="AL16" s="109">
        <f t="shared" si="3"/>
        <v>0</v>
      </c>
      <c r="AM16" s="110">
        <f t="shared" si="3"/>
        <v>0</v>
      </c>
      <c r="AN16" s="111">
        <f t="shared" si="3"/>
        <v>0</v>
      </c>
      <c r="AO16" s="112">
        <f t="shared" si="3"/>
        <v>0</v>
      </c>
      <c r="AP16" s="113">
        <f t="shared" si="3"/>
        <v>0</v>
      </c>
    </row>
    <row r="17" spans="2:17" ht="15.75" thickTop="1" x14ac:dyDescent="0.25">
      <c r="B17" s="75" t="s">
        <v>38</v>
      </c>
      <c r="C17" s="76">
        <f t="shared" ref="C17:K17" si="4">+C16/$M$16</f>
        <v>0.13434396236278098</v>
      </c>
      <c r="D17" s="76">
        <f t="shared" si="4"/>
        <v>0.18818609513852588</v>
      </c>
      <c r="E17" s="76">
        <f t="shared" si="4"/>
        <v>0.15211709357030842</v>
      </c>
      <c r="F17" s="76">
        <f t="shared" si="4"/>
        <v>0.19759539989545216</v>
      </c>
      <c r="G17" s="76">
        <f t="shared" si="4"/>
        <v>7.5274438055410356E-2</v>
      </c>
      <c r="H17" s="76">
        <f t="shared" si="4"/>
        <v>0.15316257187663357</v>
      </c>
      <c r="I17" s="76">
        <f t="shared" si="4"/>
        <v>3.3455305802404599E-2</v>
      </c>
      <c r="J17" s="76">
        <f t="shared" si="4"/>
        <v>6.5865133298484063E-2</v>
      </c>
      <c r="K17" s="77">
        <f t="shared" si="4"/>
        <v>0.39519079979090432</v>
      </c>
      <c r="L17" s="77">
        <f>+L16/$M$16</f>
        <v>0.60480920020909568</v>
      </c>
      <c r="Q17" s="92"/>
    </row>
    <row r="18" spans="2:17" x14ac:dyDescent="0.25">
      <c r="Q18" s="114"/>
    </row>
    <row r="19" spans="2:17" x14ac:dyDescent="0.25">
      <c r="Q19" s="92"/>
    </row>
    <row r="20" spans="2:17" x14ac:dyDescent="0.25">
      <c r="Q20" s="115"/>
    </row>
    <row r="21" spans="2:17" x14ac:dyDescent="0.25">
      <c r="Q21" s="116"/>
    </row>
    <row r="22" spans="2:17" x14ac:dyDescent="0.25">
      <c r="Q22" s="115"/>
    </row>
  </sheetData>
  <conditionalFormatting sqref="Q17:Q19 Q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P3">
    <cfRule type="cellIs" dxfId="118" priority="33" operator="equal">
      <formula>0</formula>
    </cfRule>
  </conditionalFormatting>
  <conditionalFormatting sqref="Q4:Q1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P14">
    <cfRule type="cellIs" dxfId="117" priority="31" operator="equal">
      <formula>0</formula>
    </cfRule>
  </conditionalFormatting>
  <conditionalFormatting sqref="C17:J1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14">
    <cfRule type="cellIs" dxfId="116" priority="29" operator="equal">
      <formula>0</formula>
    </cfRule>
  </conditionalFormatting>
  <conditionalFormatting sqref="AC2:AC14">
    <cfRule type="cellIs" dxfId="115" priority="28" operator="equal">
      <formula>0</formula>
    </cfRule>
  </conditionalFormatting>
  <conditionalFormatting sqref="AH2:AH14">
    <cfRule type="cellIs" dxfId="114" priority="27" operator="equal">
      <formula>0</formula>
    </cfRule>
  </conditionalFormatting>
  <conditionalFormatting sqref="S2:S14">
    <cfRule type="cellIs" dxfId="113" priority="26" operator="equal">
      <formula>0</formula>
    </cfRule>
  </conditionalFormatting>
  <conditionalFormatting sqref="U2:W14">
    <cfRule type="cellIs" dxfId="112" priority="25" operator="equal">
      <formula>0</formula>
    </cfRule>
  </conditionalFormatting>
  <conditionalFormatting sqref="T2:T14">
    <cfRule type="cellIs" dxfId="111" priority="24" operator="equal">
      <formula>0</formula>
    </cfRule>
  </conditionalFormatting>
  <conditionalFormatting sqref="Y2:Y14">
    <cfRule type="cellIs" dxfId="110" priority="23" operator="equal">
      <formula>0</formula>
    </cfRule>
  </conditionalFormatting>
  <conditionalFormatting sqref="Z2:AB14">
    <cfRule type="cellIs" dxfId="109" priority="22" operator="equal">
      <formula>0</formula>
    </cfRule>
  </conditionalFormatting>
  <conditionalFormatting sqref="AD2:AD14">
    <cfRule type="cellIs" dxfId="108" priority="21" operator="equal">
      <formula>0</formula>
    </cfRule>
  </conditionalFormatting>
  <conditionalFormatting sqref="AF2:AF14">
    <cfRule type="cellIs" dxfId="107" priority="20" operator="equal">
      <formula>0</formula>
    </cfRule>
  </conditionalFormatting>
  <conditionalFormatting sqref="AK2:AK14">
    <cfRule type="cellIs" dxfId="106" priority="19" operator="equal">
      <formula>0</formula>
    </cfRule>
  </conditionalFormatting>
  <conditionalFormatting sqref="AL2:AL14">
    <cfRule type="cellIs" dxfId="105" priority="18" operator="equal">
      <formula>0</formula>
    </cfRule>
  </conditionalFormatting>
  <conditionalFormatting sqref="AM2:AO14">
    <cfRule type="cellIs" dxfId="104" priority="17" operator="equal">
      <formula>0</formula>
    </cfRule>
  </conditionalFormatting>
  <conditionalFormatting sqref="AP2:AP14">
    <cfRule type="cellIs" dxfId="103" priority="16" operator="equal">
      <formula>0</formula>
    </cfRule>
  </conditionalFormatting>
  <conditionalFormatting sqref="R2:R3">
    <cfRule type="cellIs" dxfId="102" priority="15" operator="equal">
      <formula>0</formula>
    </cfRule>
  </conditionalFormatting>
  <conditionalFormatting sqref="R4:R5">
    <cfRule type="cellIs" dxfId="101" priority="14" operator="equal">
      <formula>0</formula>
    </cfRule>
  </conditionalFormatting>
  <conditionalFormatting sqref="R6:R7">
    <cfRule type="cellIs" dxfId="100" priority="13" operator="equal">
      <formula>0</formula>
    </cfRule>
  </conditionalFormatting>
  <conditionalFormatting sqref="R8:R9">
    <cfRule type="cellIs" dxfId="99" priority="12" operator="equal">
      <formula>0</formula>
    </cfRule>
  </conditionalFormatting>
  <conditionalFormatting sqref="R10:R11">
    <cfRule type="cellIs" dxfId="98" priority="11" operator="equal">
      <formula>0</formula>
    </cfRule>
  </conditionalFormatting>
  <conditionalFormatting sqref="R12:R13">
    <cfRule type="cellIs" dxfId="97" priority="10" operator="equal">
      <formula>0</formula>
    </cfRule>
  </conditionalFormatting>
  <conditionalFormatting sqref="R14">
    <cfRule type="cellIs" dxfId="96" priority="9" operator="equal">
      <formula>0</formula>
    </cfRule>
  </conditionalFormatting>
  <conditionalFormatting sqref="AE2:AE3">
    <cfRule type="cellIs" dxfId="95" priority="8" operator="equal">
      <formula>0</formula>
    </cfRule>
  </conditionalFormatting>
  <conditionalFormatting sqref="AE4:AE14">
    <cfRule type="cellIs" dxfId="94" priority="7" operator="equal">
      <formula>0</formula>
    </cfRule>
  </conditionalFormatting>
  <conditionalFormatting sqref="AG2:AG3">
    <cfRule type="cellIs" dxfId="93" priority="6" operator="equal">
      <formula>0</formula>
    </cfRule>
  </conditionalFormatting>
  <conditionalFormatting sqref="AG4:AG14">
    <cfRule type="cellIs" dxfId="92" priority="5" operator="equal">
      <formula>0</formula>
    </cfRule>
  </conditionalFormatting>
  <conditionalFormatting sqref="AI2:AI3">
    <cfRule type="cellIs" dxfId="91" priority="4" operator="equal">
      <formula>0</formula>
    </cfRule>
  </conditionalFormatting>
  <conditionalFormatting sqref="AI4:AI14">
    <cfRule type="cellIs" dxfId="90" priority="3" operator="equal">
      <formula>0</formula>
    </cfRule>
  </conditionalFormatting>
  <conditionalFormatting sqref="AJ2:AJ3">
    <cfRule type="cellIs" dxfId="89" priority="2" operator="equal">
      <formula>0</formula>
    </cfRule>
  </conditionalFormatting>
  <conditionalFormatting sqref="AJ4:AJ14">
    <cfRule type="cellIs" dxfId="8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P22"/>
  <sheetViews>
    <sheetView showGridLines="0" showZeros="0"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C2" sqref="C2"/>
    </sheetView>
  </sheetViews>
  <sheetFormatPr defaultRowHeight="15" x14ac:dyDescent="0.25"/>
  <cols>
    <col min="1" max="1" width="0" hidden="1" customWidth="1"/>
    <col min="2" max="2" width="22.5703125" customWidth="1"/>
    <col min="3" max="13" width="8" customWidth="1"/>
    <col min="14" max="16" width="8" hidden="1" customWidth="1"/>
    <col min="17" max="17" width="1.7109375" customWidth="1"/>
    <col min="18" max="18" width="8" customWidth="1"/>
    <col min="19" max="28" width="8" hidden="1" customWidth="1"/>
    <col min="29" max="30" width="9.140625" hidden="1" customWidth="1"/>
    <col min="32" max="32" width="9.140625" hidden="1" customWidth="1"/>
    <col min="34" max="34" width="9.140625" hidden="1" customWidth="1"/>
    <col min="37" max="42" width="9.140625" hidden="1" customWidth="1"/>
  </cols>
  <sheetData>
    <row r="1" spans="1:42" ht="70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3" t="s">
        <v>15</v>
      </c>
      <c r="Q1" s="89" t="s">
        <v>67</v>
      </c>
      <c r="R1" s="16" t="s">
        <v>16</v>
      </c>
      <c r="S1" s="17" t="s">
        <v>17</v>
      </c>
      <c r="T1" s="18" t="s">
        <v>18</v>
      </c>
      <c r="U1" s="19" t="s">
        <v>19</v>
      </c>
      <c r="V1" s="156" t="s">
        <v>99</v>
      </c>
      <c r="W1" s="156" t="s">
        <v>100</v>
      </c>
      <c r="X1" s="20" t="s">
        <v>20</v>
      </c>
      <c r="Y1" s="21" t="s">
        <v>21</v>
      </c>
      <c r="Z1" s="22" t="s">
        <v>22</v>
      </c>
      <c r="AA1" s="156" t="s">
        <v>101</v>
      </c>
      <c r="AB1" s="156" t="s">
        <v>102</v>
      </c>
      <c r="AC1" s="23" t="s">
        <v>23</v>
      </c>
      <c r="AD1" s="24" t="s">
        <v>24</v>
      </c>
      <c r="AE1" s="25" t="s">
        <v>25</v>
      </c>
      <c r="AF1" s="26" t="s">
        <v>26</v>
      </c>
      <c r="AG1" s="27" t="s">
        <v>27</v>
      </c>
      <c r="AH1" s="28" t="s">
        <v>28</v>
      </c>
      <c r="AI1" s="29" t="s">
        <v>29</v>
      </c>
      <c r="AJ1" s="30" t="s">
        <v>30</v>
      </c>
      <c r="AK1" s="31" t="s">
        <v>31</v>
      </c>
      <c r="AL1" s="32" t="s">
        <v>32</v>
      </c>
      <c r="AM1" s="33" t="s">
        <v>33</v>
      </c>
      <c r="AN1" s="34" t="s">
        <v>34</v>
      </c>
      <c r="AO1" s="35" t="s">
        <v>35</v>
      </c>
      <c r="AP1" s="36" t="s">
        <v>36</v>
      </c>
    </row>
    <row r="2" spans="1:42" ht="15.75" thickTop="1" x14ac:dyDescent="0.25">
      <c r="A2" s="37" t="s">
        <v>40</v>
      </c>
      <c r="B2" s="38" t="s">
        <v>68</v>
      </c>
      <c r="C2" s="39">
        <v>61</v>
      </c>
      <c r="D2" s="39">
        <v>63</v>
      </c>
      <c r="E2" s="39">
        <v>76</v>
      </c>
      <c r="F2" s="39">
        <v>78</v>
      </c>
      <c r="G2" s="39">
        <v>16</v>
      </c>
      <c r="H2" s="39">
        <v>18</v>
      </c>
      <c r="I2" s="39">
        <v>0</v>
      </c>
      <c r="J2" s="40">
        <v>0</v>
      </c>
      <c r="K2" s="39">
        <v>153</v>
      </c>
      <c r="L2" s="40">
        <v>159</v>
      </c>
      <c r="M2" s="39">
        <v>312</v>
      </c>
      <c r="N2" s="39">
        <v>153</v>
      </c>
      <c r="O2" s="39">
        <v>159</v>
      </c>
      <c r="P2" s="39">
        <v>312</v>
      </c>
      <c r="Q2" s="90"/>
      <c r="R2" s="41">
        <f t="shared" ref="R2:R14" si="0">SUM(S2:AP2)</f>
        <v>3</v>
      </c>
      <c r="S2" s="42"/>
      <c r="T2" s="43"/>
      <c r="U2" s="44"/>
      <c r="V2" s="153"/>
      <c r="W2" s="153"/>
      <c r="X2" s="45"/>
      <c r="Y2" s="43"/>
      <c r="Z2" s="44"/>
      <c r="AA2" s="153"/>
      <c r="AB2" s="153"/>
      <c r="AC2" s="45"/>
      <c r="AD2" s="43"/>
      <c r="AE2" s="39">
        <v>1</v>
      </c>
      <c r="AF2" s="44"/>
      <c r="AG2" s="39">
        <v>2</v>
      </c>
      <c r="AH2" s="46"/>
      <c r="AI2" s="39"/>
      <c r="AJ2" s="47"/>
      <c r="AK2" s="45"/>
      <c r="AL2" s="43"/>
      <c r="AM2" s="45"/>
      <c r="AN2" s="43"/>
      <c r="AO2" s="45"/>
      <c r="AP2" s="43"/>
    </row>
    <row r="3" spans="1:42" x14ac:dyDescent="0.25">
      <c r="A3" s="48" t="s">
        <v>40</v>
      </c>
      <c r="B3" s="49" t="s">
        <v>69</v>
      </c>
      <c r="C3" s="50">
        <v>31</v>
      </c>
      <c r="D3" s="50">
        <v>52</v>
      </c>
      <c r="E3" s="50">
        <v>45</v>
      </c>
      <c r="F3" s="50">
        <v>65</v>
      </c>
      <c r="G3" s="50">
        <v>18</v>
      </c>
      <c r="H3" s="50">
        <v>40</v>
      </c>
      <c r="I3" s="50">
        <v>10</v>
      </c>
      <c r="J3" s="51">
        <v>8</v>
      </c>
      <c r="K3" s="50">
        <v>104</v>
      </c>
      <c r="L3" s="51">
        <v>165</v>
      </c>
      <c r="M3" s="50">
        <v>269</v>
      </c>
      <c r="N3" s="50">
        <v>94</v>
      </c>
      <c r="O3" s="50">
        <v>157</v>
      </c>
      <c r="P3" s="50">
        <v>251</v>
      </c>
      <c r="Q3" s="91"/>
      <c r="R3" s="52">
        <f t="shared" si="0"/>
        <v>3</v>
      </c>
      <c r="S3" s="53"/>
      <c r="T3" s="54"/>
      <c r="U3" s="50"/>
      <c r="V3" s="56"/>
      <c r="W3" s="56"/>
      <c r="X3" s="51"/>
      <c r="Y3" s="54"/>
      <c r="Z3" s="50"/>
      <c r="AA3" s="56"/>
      <c r="AB3" s="56"/>
      <c r="AC3" s="51"/>
      <c r="AD3" s="54"/>
      <c r="AE3" s="50">
        <v>1</v>
      </c>
      <c r="AF3" s="50"/>
      <c r="AG3" s="50">
        <v>2</v>
      </c>
      <c r="AH3" s="55"/>
      <c r="AI3" s="50"/>
      <c r="AJ3" s="56"/>
      <c r="AK3" s="51"/>
      <c r="AL3" s="54"/>
      <c r="AM3" s="51"/>
      <c r="AN3" s="54"/>
      <c r="AO3" s="51"/>
      <c r="AP3" s="54"/>
    </row>
    <row r="4" spans="1:42" x14ac:dyDescent="0.25">
      <c r="A4" s="48" t="s">
        <v>40</v>
      </c>
      <c r="B4" s="38" t="s">
        <v>70</v>
      </c>
      <c r="C4" s="39">
        <v>15</v>
      </c>
      <c r="D4" s="39">
        <v>17</v>
      </c>
      <c r="E4" s="39">
        <v>41</v>
      </c>
      <c r="F4" s="39">
        <v>44</v>
      </c>
      <c r="G4" s="39">
        <v>14</v>
      </c>
      <c r="H4" s="39">
        <v>43</v>
      </c>
      <c r="I4" s="39">
        <v>8</v>
      </c>
      <c r="J4" s="40">
        <v>31</v>
      </c>
      <c r="K4" s="39">
        <v>78</v>
      </c>
      <c r="L4" s="40">
        <v>135</v>
      </c>
      <c r="M4" s="39">
        <v>213</v>
      </c>
      <c r="N4" s="39">
        <v>70</v>
      </c>
      <c r="O4" s="39">
        <v>104</v>
      </c>
      <c r="P4" s="39">
        <v>174</v>
      </c>
      <c r="Q4" s="90"/>
      <c r="R4" s="41">
        <f t="shared" si="0"/>
        <v>3</v>
      </c>
      <c r="S4" s="57"/>
      <c r="T4" s="58"/>
      <c r="U4" s="39"/>
      <c r="V4" s="47"/>
      <c r="W4" s="47"/>
      <c r="X4" s="40"/>
      <c r="Y4" s="58"/>
      <c r="Z4" s="39"/>
      <c r="AA4" s="47"/>
      <c r="AB4" s="47"/>
      <c r="AC4" s="40"/>
      <c r="AD4" s="58"/>
      <c r="AE4" s="39">
        <v>1</v>
      </c>
      <c r="AF4" s="39"/>
      <c r="AG4" s="39">
        <v>1</v>
      </c>
      <c r="AH4" s="59"/>
      <c r="AI4" s="39"/>
      <c r="AJ4" s="47">
        <v>1</v>
      </c>
      <c r="AK4" s="40"/>
      <c r="AL4" s="58"/>
      <c r="AM4" s="40"/>
      <c r="AN4" s="58"/>
      <c r="AO4" s="40"/>
      <c r="AP4" s="58"/>
    </row>
    <row r="5" spans="1:42" x14ac:dyDescent="0.25">
      <c r="A5" s="37" t="s">
        <v>40</v>
      </c>
      <c r="B5" s="49" t="s">
        <v>71</v>
      </c>
      <c r="C5" s="50">
        <v>44</v>
      </c>
      <c r="D5" s="50">
        <v>55</v>
      </c>
      <c r="E5" s="50">
        <v>22</v>
      </c>
      <c r="F5" s="50">
        <v>34</v>
      </c>
      <c r="G5" s="50">
        <v>9</v>
      </c>
      <c r="H5" s="50">
        <v>24</v>
      </c>
      <c r="I5" s="50">
        <v>7</v>
      </c>
      <c r="J5" s="51">
        <v>11</v>
      </c>
      <c r="K5" s="50">
        <v>82</v>
      </c>
      <c r="L5" s="51">
        <v>124</v>
      </c>
      <c r="M5" s="50">
        <v>206</v>
      </c>
      <c r="N5" s="50">
        <v>75</v>
      </c>
      <c r="O5" s="50">
        <v>113</v>
      </c>
      <c r="P5" s="50">
        <v>188</v>
      </c>
      <c r="Q5" s="91"/>
      <c r="R5" s="52">
        <f t="shared" si="0"/>
        <v>3</v>
      </c>
      <c r="S5" s="53"/>
      <c r="T5" s="54"/>
      <c r="U5" s="50"/>
      <c r="V5" s="56"/>
      <c r="W5" s="56"/>
      <c r="X5" s="51"/>
      <c r="Y5" s="54"/>
      <c r="Z5" s="50"/>
      <c r="AA5" s="56"/>
      <c r="AB5" s="56"/>
      <c r="AC5" s="51"/>
      <c r="AD5" s="54"/>
      <c r="AE5" s="50"/>
      <c r="AF5" s="50"/>
      <c r="AG5" s="50">
        <v>2</v>
      </c>
      <c r="AH5" s="55"/>
      <c r="AI5" s="50"/>
      <c r="AJ5" s="56">
        <v>1</v>
      </c>
      <c r="AK5" s="51"/>
      <c r="AL5" s="54"/>
      <c r="AM5" s="51"/>
      <c r="AN5" s="54"/>
      <c r="AO5" s="51"/>
      <c r="AP5" s="54"/>
    </row>
    <row r="6" spans="1:42" x14ac:dyDescent="0.25">
      <c r="A6" s="48" t="s">
        <v>40</v>
      </c>
      <c r="B6" s="38" t="s">
        <v>72</v>
      </c>
      <c r="C6" s="39">
        <v>22</v>
      </c>
      <c r="D6" s="39">
        <v>34</v>
      </c>
      <c r="E6" s="39">
        <v>31</v>
      </c>
      <c r="F6" s="39">
        <v>42</v>
      </c>
      <c r="G6" s="39">
        <v>21</v>
      </c>
      <c r="H6" s="39">
        <v>31</v>
      </c>
      <c r="I6" s="39">
        <v>6</v>
      </c>
      <c r="J6" s="40">
        <v>11</v>
      </c>
      <c r="K6" s="39">
        <v>80</v>
      </c>
      <c r="L6" s="40">
        <v>118</v>
      </c>
      <c r="M6" s="39">
        <v>198</v>
      </c>
      <c r="N6" s="39">
        <v>74</v>
      </c>
      <c r="O6" s="39">
        <v>107</v>
      </c>
      <c r="P6" s="39">
        <v>181</v>
      </c>
      <c r="Q6" s="90"/>
      <c r="R6" s="41">
        <f t="shared" si="0"/>
        <v>3</v>
      </c>
      <c r="S6" s="57"/>
      <c r="T6" s="58"/>
      <c r="U6" s="39"/>
      <c r="V6" s="47"/>
      <c r="W6" s="47"/>
      <c r="X6" s="40"/>
      <c r="Y6" s="58"/>
      <c r="Z6" s="39"/>
      <c r="AA6" s="47"/>
      <c r="AB6" s="47"/>
      <c r="AC6" s="40"/>
      <c r="AD6" s="58"/>
      <c r="AE6" s="39">
        <v>1</v>
      </c>
      <c r="AF6" s="39"/>
      <c r="AG6" s="39">
        <v>1</v>
      </c>
      <c r="AH6" s="59"/>
      <c r="AI6" s="39"/>
      <c r="AJ6" s="47">
        <v>1</v>
      </c>
      <c r="AK6" s="40"/>
      <c r="AL6" s="58"/>
      <c r="AM6" s="40"/>
      <c r="AN6" s="58"/>
      <c r="AO6" s="40"/>
      <c r="AP6" s="58"/>
    </row>
    <row r="7" spans="1:42" x14ac:dyDescent="0.25">
      <c r="A7" s="48" t="s">
        <v>40</v>
      </c>
      <c r="B7" s="49" t="s">
        <v>73</v>
      </c>
      <c r="C7" s="50">
        <v>25</v>
      </c>
      <c r="D7" s="50">
        <v>30</v>
      </c>
      <c r="E7" s="50">
        <v>24</v>
      </c>
      <c r="F7" s="50">
        <v>43</v>
      </c>
      <c r="G7" s="50">
        <v>10</v>
      </c>
      <c r="H7" s="50">
        <v>14</v>
      </c>
      <c r="I7" s="50">
        <v>7</v>
      </c>
      <c r="J7" s="51">
        <v>15</v>
      </c>
      <c r="K7" s="50">
        <v>66</v>
      </c>
      <c r="L7" s="51">
        <v>102</v>
      </c>
      <c r="M7" s="50">
        <v>168</v>
      </c>
      <c r="N7" s="50">
        <v>59</v>
      </c>
      <c r="O7" s="50">
        <v>87</v>
      </c>
      <c r="P7" s="50">
        <v>146</v>
      </c>
      <c r="Q7" s="91"/>
      <c r="R7" s="52">
        <f t="shared" si="0"/>
        <v>2</v>
      </c>
      <c r="S7" s="53"/>
      <c r="T7" s="54"/>
      <c r="U7" s="50"/>
      <c r="V7" s="56"/>
      <c r="W7" s="56"/>
      <c r="X7" s="51"/>
      <c r="Y7" s="54"/>
      <c r="Z7" s="50"/>
      <c r="AA7" s="56"/>
      <c r="AB7" s="56"/>
      <c r="AC7" s="51"/>
      <c r="AD7" s="54"/>
      <c r="AE7" s="50">
        <v>1</v>
      </c>
      <c r="AF7" s="50"/>
      <c r="AG7" s="50">
        <v>1</v>
      </c>
      <c r="AH7" s="55"/>
      <c r="AI7" s="50"/>
      <c r="AJ7" s="56"/>
      <c r="AK7" s="51"/>
      <c r="AL7" s="54"/>
      <c r="AM7" s="51"/>
      <c r="AN7" s="54"/>
      <c r="AO7" s="51"/>
      <c r="AP7" s="54"/>
    </row>
    <row r="8" spans="1:42" x14ac:dyDescent="0.25">
      <c r="A8" s="48" t="s">
        <v>40</v>
      </c>
      <c r="B8" s="38" t="s">
        <v>74</v>
      </c>
      <c r="C8" s="39">
        <v>0</v>
      </c>
      <c r="D8" s="39">
        <v>0</v>
      </c>
      <c r="E8" s="39">
        <v>0</v>
      </c>
      <c r="F8" s="39">
        <v>0</v>
      </c>
      <c r="G8" s="39">
        <v>30</v>
      </c>
      <c r="H8" s="39">
        <v>58</v>
      </c>
      <c r="I8" s="39">
        <v>13</v>
      </c>
      <c r="J8" s="40">
        <v>21</v>
      </c>
      <c r="K8" s="39">
        <v>43</v>
      </c>
      <c r="L8" s="40">
        <v>79</v>
      </c>
      <c r="M8" s="39">
        <v>122</v>
      </c>
      <c r="N8" s="39">
        <v>30</v>
      </c>
      <c r="O8" s="39">
        <v>58</v>
      </c>
      <c r="P8" s="39">
        <v>88</v>
      </c>
      <c r="Q8" s="90"/>
      <c r="R8" s="41">
        <f t="shared" si="0"/>
        <v>3</v>
      </c>
      <c r="S8" s="57"/>
      <c r="T8" s="58"/>
      <c r="U8" s="39"/>
      <c r="V8" s="47"/>
      <c r="W8" s="47"/>
      <c r="X8" s="40"/>
      <c r="Y8" s="58"/>
      <c r="Z8" s="39"/>
      <c r="AA8" s="47"/>
      <c r="AB8" s="47"/>
      <c r="AC8" s="40"/>
      <c r="AD8" s="58"/>
      <c r="AE8" s="39"/>
      <c r="AF8" s="39"/>
      <c r="AG8" s="39"/>
      <c r="AH8" s="59"/>
      <c r="AI8" s="39">
        <v>1</v>
      </c>
      <c r="AJ8" s="47">
        <v>2</v>
      </c>
      <c r="AK8" s="40"/>
      <c r="AL8" s="58"/>
      <c r="AM8" s="40"/>
      <c r="AN8" s="58"/>
      <c r="AO8" s="40"/>
      <c r="AP8" s="58"/>
    </row>
    <row r="9" spans="1:42" x14ac:dyDescent="0.25">
      <c r="A9" s="37" t="s">
        <v>40</v>
      </c>
      <c r="B9" s="49" t="s">
        <v>75</v>
      </c>
      <c r="C9" s="50">
        <v>6</v>
      </c>
      <c r="D9" s="50">
        <v>17</v>
      </c>
      <c r="E9" s="50">
        <v>16</v>
      </c>
      <c r="F9" s="50">
        <v>12</v>
      </c>
      <c r="G9" s="50">
        <v>15</v>
      </c>
      <c r="H9" s="50">
        <v>23</v>
      </c>
      <c r="I9" s="50">
        <v>8</v>
      </c>
      <c r="J9" s="51">
        <v>14</v>
      </c>
      <c r="K9" s="50">
        <v>45</v>
      </c>
      <c r="L9" s="51">
        <v>66</v>
      </c>
      <c r="M9" s="50">
        <v>111</v>
      </c>
      <c r="N9" s="50">
        <v>37</v>
      </c>
      <c r="O9" s="50">
        <v>52</v>
      </c>
      <c r="P9" s="50">
        <v>89</v>
      </c>
      <c r="Q9" s="91"/>
      <c r="R9" s="52">
        <f t="shared" si="0"/>
        <v>0</v>
      </c>
      <c r="S9" s="53"/>
      <c r="T9" s="54"/>
      <c r="U9" s="50"/>
      <c r="V9" s="56"/>
      <c r="W9" s="56"/>
      <c r="X9" s="51"/>
      <c r="Y9" s="54"/>
      <c r="Z9" s="50"/>
      <c r="AA9" s="56"/>
      <c r="AB9" s="56"/>
      <c r="AC9" s="51"/>
      <c r="AD9" s="54"/>
      <c r="AE9" s="50"/>
      <c r="AF9" s="50"/>
      <c r="AG9" s="50"/>
      <c r="AH9" s="55"/>
      <c r="AI9" s="50"/>
      <c r="AJ9" s="56"/>
      <c r="AK9" s="51"/>
      <c r="AL9" s="54"/>
      <c r="AM9" s="51"/>
      <c r="AN9" s="54"/>
      <c r="AO9" s="51"/>
      <c r="AP9" s="54"/>
    </row>
    <row r="10" spans="1:42" x14ac:dyDescent="0.25">
      <c r="A10" s="48" t="s">
        <v>40</v>
      </c>
      <c r="B10" s="38" t="s">
        <v>76</v>
      </c>
      <c r="C10" s="39">
        <v>13</v>
      </c>
      <c r="D10" s="39">
        <v>40</v>
      </c>
      <c r="E10" s="39">
        <v>10</v>
      </c>
      <c r="F10" s="39">
        <v>25</v>
      </c>
      <c r="G10" s="39">
        <v>0</v>
      </c>
      <c r="H10" s="39">
        <v>8</v>
      </c>
      <c r="I10" s="39">
        <v>0</v>
      </c>
      <c r="J10" s="40">
        <v>4</v>
      </c>
      <c r="K10" s="39">
        <v>23</v>
      </c>
      <c r="L10" s="40">
        <v>77</v>
      </c>
      <c r="M10" s="39">
        <v>100</v>
      </c>
      <c r="N10" s="39">
        <v>23</v>
      </c>
      <c r="O10" s="39">
        <v>73</v>
      </c>
      <c r="P10" s="39">
        <v>96</v>
      </c>
      <c r="Q10" s="90"/>
      <c r="R10" s="41">
        <f t="shared" si="0"/>
        <v>0</v>
      </c>
      <c r="S10" s="57"/>
      <c r="T10" s="58"/>
      <c r="U10" s="39"/>
      <c r="V10" s="47"/>
      <c r="W10" s="47"/>
      <c r="X10" s="40"/>
      <c r="Y10" s="58"/>
      <c r="Z10" s="39"/>
      <c r="AA10" s="47"/>
      <c r="AB10" s="47"/>
      <c r="AC10" s="40"/>
      <c r="AD10" s="58"/>
      <c r="AE10" s="39"/>
      <c r="AF10" s="39"/>
      <c r="AG10" s="39"/>
      <c r="AH10" s="59"/>
      <c r="AI10" s="39"/>
      <c r="AJ10" s="47"/>
      <c r="AK10" s="40"/>
      <c r="AL10" s="58"/>
      <c r="AM10" s="40"/>
      <c r="AN10" s="58"/>
      <c r="AO10" s="40"/>
      <c r="AP10" s="58"/>
    </row>
    <row r="11" spans="1:42" x14ac:dyDescent="0.25">
      <c r="A11" s="37" t="s">
        <v>40</v>
      </c>
      <c r="B11" s="49" t="s">
        <v>77</v>
      </c>
      <c r="C11" s="50">
        <v>14</v>
      </c>
      <c r="D11" s="50">
        <v>14</v>
      </c>
      <c r="E11" s="50">
        <v>9</v>
      </c>
      <c r="F11" s="50">
        <v>12</v>
      </c>
      <c r="G11" s="50">
        <v>7</v>
      </c>
      <c r="H11" s="50">
        <v>14</v>
      </c>
      <c r="I11" s="50">
        <v>3</v>
      </c>
      <c r="J11" s="51">
        <v>5</v>
      </c>
      <c r="K11" s="50">
        <v>33</v>
      </c>
      <c r="L11" s="51">
        <v>45</v>
      </c>
      <c r="M11" s="50">
        <v>78</v>
      </c>
      <c r="N11" s="50">
        <v>30</v>
      </c>
      <c r="O11" s="50">
        <v>40</v>
      </c>
      <c r="P11" s="50">
        <v>70</v>
      </c>
      <c r="Q11" s="91"/>
      <c r="R11" s="52">
        <f t="shared" si="0"/>
        <v>0</v>
      </c>
      <c r="S11" s="53"/>
      <c r="T11" s="54"/>
      <c r="U11" s="50"/>
      <c r="V11" s="56"/>
      <c r="W11" s="56"/>
      <c r="X11" s="51"/>
      <c r="Y11" s="54"/>
      <c r="Z11" s="50"/>
      <c r="AA11" s="56"/>
      <c r="AB11" s="56"/>
      <c r="AC11" s="51"/>
      <c r="AD11" s="54"/>
      <c r="AE11" s="50"/>
      <c r="AF11" s="50"/>
      <c r="AG11" s="50"/>
      <c r="AH11" s="55"/>
      <c r="AI11" s="50"/>
      <c r="AJ11" s="56"/>
      <c r="AK11" s="51"/>
      <c r="AL11" s="54"/>
      <c r="AM11" s="51"/>
      <c r="AN11" s="54"/>
      <c r="AO11" s="51"/>
      <c r="AP11" s="54"/>
    </row>
    <row r="12" spans="1:42" x14ac:dyDescent="0.25">
      <c r="A12" s="48" t="s">
        <v>40</v>
      </c>
      <c r="B12" s="38" t="s">
        <v>78</v>
      </c>
      <c r="C12" s="39">
        <v>16</v>
      </c>
      <c r="D12" s="39">
        <v>8</v>
      </c>
      <c r="E12" s="39">
        <v>10</v>
      </c>
      <c r="F12" s="39">
        <v>10</v>
      </c>
      <c r="G12" s="39">
        <v>2</v>
      </c>
      <c r="H12" s="39">
        <v>2</v>
      </c>
      <c r="I12" s="39">
        <v>0</v>
      </c>
      <c r="J12" s="40">
        <v>2</v>
      </c>
      <c r="K12" s="39">
        <v>28</v>
      </c>
      <c r="L12" s="40">
        <v>22</v>
      </c>
      <c r="M12" s="39">
        <v>50</v>
      </c>
      <c r="N12" s="39">
        <v>28</v>
      </c>
      <c r="O12" s="39">
        <v>20</v>
      </c>
      <c r="P12" s="39">
        <v>48</v>
      </c>
      <c r="Q12" s="90"/>
      <c r="R12" s="41">
        <f t="shared" si="0"/>
        <v>0</v>
      </c>
      <c r="S12" s="57"/>
      <c r="T12" s="58"/>
      <c r="U12" s="39"/>
      <c r="V12" s="47"/>
      <c r="W12" s="47"/>
      <c r="X12" s="40"/>
      <c r="Y12" s="58"/>
      <c r="Z12" s="39"/>
      <c r="AA12" s="47"/>
      <c r="AB12" s="47"/>
      <c r="AC12" s="40"/>
      <c r="AD12" s="58"/>
      <c r="AE12" s="39"/>
      <c r="AF12" s="39"/>
      <c r="AG12" s="39"/>
      <c r="AH12" s="59"/>
      <c r="AI12" s="39"/>
      <c r="AJ12" s="47"/>
      <c r="AK12" s="40"/>
      <c r="AL12" s="58"/>
      <c r="AM12" s="40"/>
      <c r="AN12" s="58"/>
      <c r="AO12" s="40"/>
      <c r="AP12" s="58"/>
    </row>
    <row r="13" spans="1:42" x14ac:dyDescent="0.25">
      <c r="A13" s="37" t="s">
        <v>40</v>
      </c>
      <c r="B13" s="49" t="s">
        <v>79</v>
      </c>
      <c r="C13" s="50">
        <v>0</v>
      </c>
      <c r="D13" s="50">
        <v>15</v>
      </c>
      <c r="E13" s="50">
        <v>0</v>
      </c>
      <c r="F13" s="50">
        <v>8</v>
      </c>
      <c r="G13" s="50">
        <v>0</v>
      </c>
      <c r="H13" s="50">
        <v>18</v>
      </c>
      <c r="I13" s="50">
        <v>0</v>
      </c>
      <c r="J13" s="51">
        <v>4</v>
      </c>
      <c r="K13" s="50">
        <v>0</v>
      </c>
      <c r="L13" s="51">
        <v>45</v>
      </c>
      <c r="M13" s="50">
        <v>45</v>
      </c>
      <c r="N13" s="50">
        <v>0</v>
      </c>
      <c r="O13" s="50">
        <v>41</v>
      </c>
      <c r="P13" s="50">
        <v>41</v>
      </c>
      <c r="Q13" s="91"/>
      <c r="R13" s="52">
        <f t="shared" si="0"/>
        <v>0</v>
      </c>
      <c r="S13" s="53"/>
      <c r="T13" s="54"/>
      <c r="U13" s="50"/>
      <c r="V13" s="56"/>
      <c r="W13" s="56"/>
      <c r="X13" s="51"/>
      <c r="Y13" s="54"/>
      <c r="Z13" s="50"/>
      <c r="AA13" s="56"/>
      <c r="AB13" s="56"/>
      <c r="AC13" s="51"/>
      <c r="AD13" s="54"/>
      <c r="AE13" s="50"/>
      <c r="AF13" s="50"/>
      <c r="AG13" s="50"/>
      <c r="AH13" s="55"/>
      <c r="AI13" s="50"/>
      <c r="AJ13" s="56"/>
      <c r="AK13" s="51"/>
      <c r="AL13" s="54"/>
      <c r="AM13" s="51"/>
      <c r="AN13" s="54"/>
      <c r="AO13" s="51"/>
      <c r="AP13" s="54"/>
    </row>
    <row r="14" spans="1:42" x14ac:dyDescent="0.25">
      <c r="A14" s="37" t="s">
        <v>40</v>
      </c>
      <c r="B14" s="38" t="s">
        <v>80</v>
      </c>
      <c r="C14" s="39">
        <v>10</v>
      </c>
      <c r="D14" s="39">
        <v>15</v>
      </c>
      <c r="E14" s="39">
        <v>7</v>
      </c>
      <c r="F14" s="39">
        <v>5</v>
      </c>
      <c r="G14" s="39">
        <v>2</v>
      </c>
      <c r="H14" s="39">
        <v>0</v>
      </c>
      <c r="I14" s="39">
        <v>2</v>
      </c>
      <c r="J14" s="40">
        <v>0</v>
      </c>
      <c r="K14" s="39">
        <v>21</v>
      </c>
      <c r="L14" s="40">
        <v>20</v>
      </c>
      <c r="M14" s="39">
        <v>41</v>
      </c>
      <c r="N14" s="39">
        <v>19</v>
      </c>
      <c r="O14" s="39">
        <v>20</v>
      </c>
      <c r="P14" s="39">
        <v>39</v>
      </c>
      <c r="Q14" s="90"/>
      <c r="R14" s="41">
        <f t="shared" si="0"/>
        <v>0</v>
      </c>
      <c r="S14" s="57"/>
      <c r="T14" s="58"/>
      <c r="U14" s="39"/>
      <c r="V14" s="47"/>
      <c r="W14" s="47"/>
      <c r="X14" s="40"/>
      <c r="Y14" s="58"/>
      <c r="Z14" s="39"/>
      <c r="AA14" s="47"/>
      <c r="AB14" s="47"/>
      <c r="AC14" s="40"/>
      <c r="AD14" s="58"/>
      <c r="AE14" s="39"/>
      <c r="AF14" s="39"/>
      <c r="AG14" s="39"/>
      <c r="AH14" s="59"/>
      <c r="AI14" s="39"/>
      <c r="AJ14" s="47"/>
      <c r="AK14" s="40"/>
      <c r="AL14" s="58"/>
      <c r="AM14" s="40"/>
      <c r="AN14" s="58"/>
      <c r="AO14" s="40"/>
      <c r="AP14" s="58"/>
    </row>
    <row r="15" spans="1:42" ht="7.5" customHeight="1" x14ac:dyDescent="0.25">
      <c r="Q15" s="92"/>
    </row>
    <row r="16" spans="1:42" ht="15.75" thickBot="1" x14ac:dyDescent="0.3">
      <c r="B16" s="60" t="str">
        <f>CONCATENATE(COUNTA(B2:B14)," Clubs                     Players &gt;")</f>
        <v>13 Clubs                     Players &gt;</v>
      </c>
      <c r="C16" s="61">
        <f t="shared" ref="C16:H16" si="1">SUM(C2:C14)</f>
        <v>257</v>
      </c>
      <c r="D16" s="62">
        <f t="shared" si="1"/>
        <v>360</v>
      </c>
      <c r="E16" s="63">
        <f t="shared" si="1"/>
        <v>291</v>
      </c>
      <c r="F16" s="64">
        <f t="shared" si="1"/>
        <v>378</v>
      </c>
      <c r="G16" s="65">
        <f t="shared" si="1"/>
        <v>144</v>
      </c>
      <c r="H16" s="66">
        <f t="shared" si="1"/>
        <v>293</v>
      </c>
      <c r="I16" s="67">
        <f t="shared" ref="I16:P16" si="2">SUM(I2:I14)</f>
        <v>64</v>
      </c>
      <c r="J16" s="68">
        <f t="shared" si="2"/>
        <v>126</v>
      </c>
      <c r="K16" s="69">
        <f t="shared" si="2"/>
        <v>756</v>
      </c>
      <c r="L16" s="70">
        <f t="shared" si="2"/>
        <v>1157</v>
      </c>
      <c r="M16" s="71">
        <f t="shared" si="2"/>
        <v>1913</v>
      </c>
      <c r="N16" s="67">
        <f t="shared" si="2"/>
        <v>692</v>
      </c>
      <c r="O16" s="72">
        <f t="shared" si="2"/>
        <v>1031</v>
      </c>
      <c r="P16" s="73">
        <f t="shared" si="2"/>
        <v>1723</v>
      </c>
      <c r="Q16" s="93"/>
      <c r="R16" s="74" t="s">
        <v>37</v>
      </c>
      <c r="S16" s="94">
        <f t="shared" ref="S16:AP16" si="3">SUM(S2:S14)</f>
        <v>0</v>
      </c>
      <c r="T16" s="95">
        <f t="shared" si="3"/>
        <v>0</v>
      </c>
      <c r="U16" s="96">
        <f t="shared" si="3"/>
        <v>0</v>
      </c>
      <c r="V16" s="154"/>
      <c r="W16" s="154"/>
      <c r="X16" s="97">
        <f t="shared" si="3"/>
        <v>0</v>
      </c>
      <c r="Y16" s="98">
        <f t="shared" si="3"/>
        <v>0</v>
      </c>
      <c r="Z16" s="99">
        <f t="shared" si="3"/>
        <v>0</v>
      </c>
      <c r="AA16" s="155"/>
      <c r="AB16" s="155"/>
      <c r="AC16" s="100">
        <f t="shared" si="3"/>
        <v>0</v>
      </c>
      <c r="AD16" s="101">
        <f t="shared" si="3"/>
        <v>0</v>
      </c>
      <c r="AE16" s="102">
        <f t="shared" si="3"/>
        <v>5</v>
      </c>
      <c r="AF16" s="103">
        <f t="shared" si="3"/>
        <v>0</v>
      </c>
      <c r="AG16" s="104">
        <f t="shared" si="3"/>
        <v>9</v>
      </c>
      <c r="AH16" s="105">
        <f t="shared" si="3"/>
        <v>0</v>
      </c>
      <c r="AI16" s="106">
        <f t="shared" si="3"/>
        <v>1</v>
      </c>
      <c r="AJ16" s="107">
        <f t="shared" si="3"/>
        <v>5</v>
      </c>
      <c r="AK16" s="108">
        <f t="shared" si="3"/>
        <v>0</v>
      </c>
      <c r="AL16" s="109">
        <f t="shared" si="3"/>
        <v>0</v>
      </c>
      <c r="AM16" s="110">
        <f t="shared" si="3"/>
        <v>0</v>
      </c>
      <c r="AN16" s="111">
        <f t="shared" si="3"/>
        <v>0</v>
      </c>
      <c r="AO16" s="112">
        <f t="shared" si="3"/>
        <v>0</v>
      </c>
      <c r="AP16" s="113">
        <f t="shared" si="3"/>
        <v>0</v>
      </c>
    </row>
    <row r="17" spans="2:17" ht="15.75" thickTop="1" x14ac:dyDescent="0.25">
      <c r="B17" s="75" t="s">
        <v>38</v>
      </c>
      <c r="C17" s="76">
        <f t="shared" ref="C17:K17" si="4">+C16/$M$16</f>
        <v>0.13434396236278098</v>
      </c>
      <c r="D17" s="76">
        <f t="shared" si="4"/>
        <v>0.18818609513852588</v>
      </c>
      <c r="E17" s="76">
        <f t="shared" si="4"/>
        <v>0.15211709357030842</v>
      </c>
      <c r="F17" s="76">
        <f t="shared" si="4"/>
        <v>0.19759539989545216</v>
      </c>
      <c r="G17" s="76">
        <f t="shared" si="4"/>
        <v>7.5274438055410356E-2</v>
      </c>
      <c r="H17" s="76">
        <f t="shared" si="4"/>
        <v>0.15316257187663357</v>
      </c>
      <c r="I17" s="76">
        <f t="shared" si="4"/>
        <v>3.3455305802404599E-2</v>
      </c>
      <c r="J17" s="76">
        <f t="shared" si="4"/>
        <v>6.5865133298484063E-2</v>
      </c>
      <c r="K17" s="77">
        <f t="shared" si="4"/>
        <v>0.39519079979090432</v>
      </c>
      <c r="L17" s="77">
        <f>+L16/$M$16</f>
        <v>0.60480920020909568</v>
      </c>
      <c r="Q17" s="92"/>
    </row>
    <row r="18" spans="2:17" x14ac:dyDescent="0.25">
      <c r="Q18" s="114"/>
    </row>
    <row r="19" spans="2:17" x14ac:dyDescent="0.25">
      <c r="Q19" s="92"/>
    </row>
    <row r="20" spans="2:17" x14ac:dyDescent="0.25">
      <c r="Q20" s="115"/>
    </row>
    <row r="21" spans="2:17" x14ac:dyDescent="0.25">
      <c r="Q21" s="116"/>
    </row>
    <row r="22" spans="2:17" x14ac:dyDescent="0.25">
      <c r="Q22" s="115"/>
    </row>
  </sheetData>
  <conditionalFormatting sqref="Q17:Q19 Q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P3">
    <cfRule type="cellIs" dxfId="87" priority="33" operator="equal">
      <formula>0</formula>
    </cfRule>
  </conditionalFormatting>
  <conditionalFormatting sqref="Q4:Q1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P14">
    <cfRule type="cellIs" dxfId="86" priority="31" operator="equal">
      <formula>0</formula>
    </cfRule>
  </conditionalFormatting>
  <conditionalFormatting sqref="C17:J1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14">
    <cfRule type="cellIs" dxfId="85" priority="29" operator="equal">
      <formula>0</formula>
    </cfRule>
  </conditionalFormatting>
  <conditionalFormatting sqref="AC2:AC14">
    <cfRule type="cellIs" dxfId="84" priority="28" operator="equal">
      <formula>0</formula>
    </cfRule>
  </conditionalFormatting>
  <conditionalFormatting sqref="AH2:AH14">
    <cfRule type="cellIs" dxfId="83" priority="27" operator="equal">
      <formula>0</formula>
    </cfRule>
  </conditionalFormatting>
  <conditionalFormatting sqref="S2:S14">
    <cfRule type="cellIs" dxfId="82" priority="26" operator="equal">
      <formula>0</formula>
    </cfRule>
  </conditionalFormatting>
  <conditionalFormatting sqref="U2:W14">
    <cfRule type="cellIs" dxfId="81" priority="25" operator="equal">
      <formula>0</formula>
    </cfRule>
  </conditionalFormatting>
  <conditionalFormatting sqref="T2:T14">
    <cfRule type="cellIs" dxfId="80" priority="24" operator="equal">
      <formula>0</formula>
    </cfRule>
  </conditionalFormatting>
  <conditionalFormatting sqref="Y2:Y14">
    <cfRule type="cellIs" dxfId="79" priority="23" operator="equal">
      <formula>0</formula>
    </cfRule>
  </conditionalFormatting>
  <conditionalFormatting sqref="Z2:AB14">
    <cfRule type="cellIs" dxfId="78" priority="22" operator="equal">
      <formula>0</formula>
    </cfRule>
  </conditionalFormatting>
  <conditionalFormatting sqref="AD2:AD14">
    <cfRule type="cellIs" dxfId="77" priority="21" operator="equal">
      <formula>0</formula>
    </cfRule>
  </conditionalFormatting>
  <conditionalFormatting sqref="AF2:AF14">
    <cfRule type="cellIs" dxfId="76" priority="20" operator="equal">
      <formula>0</formula>
    </cfRule>
  </conditionalFormatting>
  <conditionalFormatting sqref="AK2:AK14">
    <cfRule type="cellIs" dxfId="75" priority="19" operator="equal">
      <formula>0</formula>
    </cfRule>
  </conditionalFormatting>
  <conditionalFormatting sqref="AL2:AL14">
    <cfRule type="cellIs" dxfId="74" priority="18" operator="equal">
      <formula>0</formula>
    </cfRule>
  </conditionalFormatting>
  <conditionalFormatting sqref="AM2:AO14">
    <cfRule type="cellIs" dxfId="73" priority="17" operator="equal">
      <formula>0</formula>
    </cfRule>
  </conditionalFormatting>
  <conditionalFormatting sqref="AP2:AP14">
    <cfRule type="cellIs" dxfId="72" priority="16" operator="equal">
      <formula>0</formula>
    </cfRule>
  </conditionalFormatting>
  <conditionalFormatting sqref="R2:R3">
    <cfRule type="cellIs" dxfId="71" priority="15" operator="equal">
      <formula>0</formula>
    </cfRule>
  </conditionalFormatting>
  <conditionalFormatting sqref="R4:R5">
    <cfRule type="cellIs" dxfId="70" priority="14" operator="equal">
      <formula>0</formula>
    </cfRule>
  </conditionalFormatting>
  <conditionalFormatting sqref="R6:R7">
    <cfRule type="cellIs" dxfId="69" priority="13" operator="equal">
      <formula>0</formula>
    </cfRule>
  </conditionalFormatting>
  <conditionalFormatting sqref="R8:R9">
    <cfRule type="cellIs" dxfId="68" priority="12" operator="equal">
      <formula>0</formula>
    </cfRule>
  </conditionalFormatting>
  <conditionalFormatting sqref="R10:R11">
    <cfRule type="cellIs" dxfId="67" priority="11" operator="equal">
      <formula>0</formula>
    </cfRule>
  </conditionalFormatting>
  <conditionalFormatting sqref="R12:R13">
    <cfRule type="cellIs" dxfId="66" priority="10" operator="equal">
      <formula>0</formula>
    </cfRule>
  </conditionalFormatting>
  <conditionalFormatting sqref="R14">
    <cfRule type="cellIs" dxfId="65" priority="9" operator="equal">
      <formula>0</formula>
    </cfRule>
  </conditionalFormatting>
  <conditionalFormatting sqref="AE2:AE3">
    <cfRule type="cellIs" dxfId="64" priority="8" operator="equal">
      <formula>0</formula>
    </cfRule>
  </conditionalFormatting>
  <conditionalFormatting sqref="AE4:AE14">
    <cfRule type="cellIs" dxfId="63" priority="7" operator="equal">
      <formula>0</formula>
    </cfRule>
  </conditionalFormatting>
  <conditionalFormatting sqref="AG2:AG3">
    <cfRule type="cellIs" dxfId="62" priority="6" operator="equal">
      <formula>0</formula>
    </cfRule>
  </conditionalFormatting>
  <conditionalFormatting sqref="AG4:AG14">
    <cfRule type="cellIs" dxfId="61" priority="5" operator="equal">
      <formula>0</formula>
    </cfRule>
  </conditionalFormatting>
  <conditionalFormatting sqref="AI2:AI3">
    <cfRule type="cellIs" dxfId="60" priority="4" operator="equal">
      <formula>0</formula>
    </cfRule>
  </conditionalFormatting>
  <conditionalFormatting sqref="AI4:AI14">
    <cfRule type="cellIs" dxfId="59" priority="3" operator="equal">
      <formula>0</formula>
    </cfRule>
  </conditionalFormatting>
  <conditionalFormatting sqref="AJ2:AJ3">
    <cfRule type="cellIs" dxfId="58" priority="2" operator="equal">
      <formula>0</formula>
    </cfRule>
  </conditionalFormatting>
  <conditionalFormatting sqref="AJ4:AJ14">
    <cfRule type="cellIs" dxfId="5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RowHeight="15" x14ac:dyDescent="0.25"/>
  <cols>
    <col min="1" max="1" width="14.85546875" style="82" customWidth="1"/>
    <col min="2" max="2" width="20.5703125" style="88" customWidth="1"/>
    <col min="3" max="3" width="9.140625" style="88"/>
    <col min="4" max="4" width="14.42578125" style="88" customWidth="1"/>
    <col min="5" max="5" width="11" style="88" customWidth="1"/>
    <col min="6" max="6" width="9.140625" style="88"/>
    <col min="7" max="10" width="10.7109375" style="88" customWidth="1"/>
    <col min="11" max="11" width="9.140625" style="88"/>
    <col min="12" max="16384" width="9.140625" style="82"/>
  </cols>
  <sheetData>
    <row r="1" spans="1:11" ht="30" x14ac:dyDescent="0.25">
      <c r="A1" s="117" t="s">
        <v>0</v>
      </c>
      <c r="B1" s="81" t="s">
        <v>48</v>
      </c>
      <c r="C1" s="81"/>
      <c r="D1" s="81" t="s">
        <v>49</v>
      </c>
      <c r="E1" s="81" t="s">
        <v>50</v>
      </c>
      <c r="F1" s="81" t="s">
        <v>17</v>
      </c>
      <c r="G1" s="81" t="s">
        <v>51</v>
      </c>
      <c r="H1" s="81" t="s">
        <v>52</v>
      </c>
      <c r="I1" s="81" t="s">
        <v>53</v>
      </c>
      <c r="J1" s="81" t="s">
        <v>54</v>
      </c>
      <c r="K1" s="81" t="s">
        <v>55</v>
      </c>
    </row>
    <row r="2" spans="1:11" ht="30" x14ac:dyDescent="0.25">
      <c r="A2" s="157" t="s">
        <v>40</v>
      </c>
      <c r="B2" s="83" t="s">
        <v>61</v>
      </c>
      <c r="C2" s="83" t="s">
        <v>56</v>
      </c>
      <c r="D2" s="83" t="s">
        <v>66</v>
      </c>
      <c r="E2" s="83" t="s">
        <v>62</v>
      </c>
      <c r="F2" s="83" t="s">
        <v>60</v>
      </c>
      <c r="G2" s="83" t="s">
        <v>59</v>
      </c>
      <c r="H2" s="83" t="s">
        <v>59</v>
      </c>
      <c r="I2" s="83"/>
      <c r="J2" s="84"/>
      <c r="K2" s="84"/>
    </row>
    <row r="3" spans="1:11" ht="30" x14ac:dyDescent="0.25">
      <c r="A3" s="158"/>
      <c r="B3" s="83" t="s">
        <v>63</v>
      </c>
      <c r="C3" s="83" t="s">
        <v>56</v>
      </c>
      <c r="D3" s="83" t="s">
        <v>57</v>
      </c>
      <c r="E3" s="83">
        <v>1</v>
      </c>
      <c r="F3" s="83"/>
      <c r="G3" s="83" t="s">
        <v>59</v>
      </c>
      <c r="H3" s="83" t="s">
        <v>59</v>
      </c>
      <c r="I3" s="83"/>
      <c r="J3" s="84"/>
      <c r="K3" s="84"/>
    </row>
    <row r="4" spans="1:11" ht="45" x14ac:dyDescent="0.25">
      <c r="A4" s="159"/>
      <c r="B4" s="83" t="s">
        <v>64</v>
      </c>
      <c r="C4" s="83" t="s">
        <v>58</v>
      </c>
      <c r="D4" s="83"/>
      <c r="E4" s="83"/>
      <c r="F4" s="83"/>
      <c r="G4" s="83"/>
      <c r="H4" s="83"/>
      <c r="I4" s="83" t="s">
        <v>65</v>
      </c>
      <c r="J4" s="83" t="s">
        <v>65</v>
      </c>
      <c r="K4" s="84"/>
    </row>
    <row r="5" spans="1:11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x14ac:dyDescent="0.25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x14ac:dyDescent="0.25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x14ac:dyDescent="0.2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x14ac:dyDescent="0.2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x14ac:dyDescent="0.25">
      <c r="A12" s="87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x14ac:dyDescent="0.25">
      <c r="A13" s="87"/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1" x14ac:dyDescent="0.25">
      <c r="A14" s="87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x14ac:dyDescent="0.25">
      <c r="A15" s="87"/>
      <c r="B15" s="86"/>
      <c r="C15" s="86"/>
      <c r="D15" s="86"/>
      <c r="E15" s="86"/>
      <c r="F15" s="86"/>
      <c r="G15" s="86"/>
      <c r="H15" s="86"/>
      <c r="I15" s="86"/>
      <c r="J15" s="86"/>
      <c r="K15" s="86"/>
    </row>
  </sheetData>
  <mergeCells count="1">
    <mergeCell ref="A2:A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7" sqref="C17"/>
    </sheetView>
  </sheetViews>
  <sheetFormatPr defaultRowHeight="15" x14ac:dyDescent="0.25"/>
  <cols>
    <col min="1" max="1" width="19.5703125" customWidth="1"/>
    <col min="2" max="23" width="9.7109375" customWidth="1"/>
  </cols>
  <sheetData>
    <row r="1" spans="1:23" ht="57" thickBot="1" x14ac:dyDescent="0.3">
      <c r="A1" s="118" t="s">
        <v>0</v>
      </c>
      <c r="B1" s="119" t="s">
        <v>17</v>
      </c>
      <c r="C1" s="120" t="s">
        <v>18</v>
      </c>
      <c r="D1" s="121" t="s">
        <v>19</v>
      </c>
      <c r="E1" s="122" t="s">
        <v>20</v>
      </c>
      <c r="F1" s="123" t="s">
        <v>81</v>
      </c>
      <c r="G1" s="124" t="s">
        <v>21</v>
      </c>
      <c r="H1" s="125" t="s">
        <v>22</v>
      </c>
      <c r="I1" s="126" t="s">
        <v>23</v>
      </c>
      <c r="J1" s="123" t="s">
        <v>82</v>
      </c>
      <c r="K1" s="127" t="s">
        <v>24</v>
      </c>
      <c r="L1" s="128" t="s">
        <v>25</v>
      </c>
      <c r="M1" s="129" t="s">
        <v>26</v>
      </c>
      <c r="N1" s="130" t="s">
        <v>27</v>
      </c>
      <c r="O1" s="131" t="s">
        <v>28</v>
      </c>
      <c r="P1" s="132" t="s">
        <v>29</v>
      </c>
      <c r="Q1" s="133" t="s">
        <v>30</v>
      </c>
      <c r="R1" s="134" t="s">
        <v>31</v>
      </c>
      <c r="S1" s="135" t="s">
        <v>32</v>
      </c>
      <c r="T1" s="136" t="s">
        <v>33</v>
      </c>
      <c r="U1" s="137" t="s">
        <v>34</v>
      </c>
      <c r="V1" s="138" t="s">
        <v>35</v>
      </c>
      <c r="W1" s="139" t="s">
        <v>36</v>
      </c>
    </row>
    <row r="2" spans="1:23" ht="16.5" hidden="1" thickTop="1" x14ac:dyDescent="0.25">
      <c r="A2" s="140" t="s">
        <v>83</v>
      </c>
      <c r="B2" s="141" t="s">
        <v>84</v>
      </c>
      <c r="C2" s="142" t="s">
        <v>84</v>
      </c>
      <c r="D2" s="143" t="s">
        <v>84</v>
      </c>
      <c r="E2" s="143" t="s">
        <v>85</v>
      </c>
      <c r="F2" s="141" t="s">
        <v>85</v>
      </c>
      <c r="G2" s="142" t="s">
        <v>84</v>
      </c>
      <c r="H2" s="143" t="s">
        <v>84</v>
      </c>
      <c r="I2" s="143" t="s">
        <v>85</v>
      </c>
      <c r="J2" s="141" t="s">
        <v>85</v>
      </c>
      <c r="K2" s="142" t="s">
        <v>84</v>
      </c>
      <c r="L2" s="143" t="s">
        <v>85</v>
      </c>
      <c r="M2" s="143" t="s">
        <v>84</v>
      </c>
      <c r="N2" s="143" t="s">
        <v>85</v>
      </c>
      <c r="O2" s="141" t="s">
        <v>84</v>
      </c>
      <c r="P2" s="142" t="s">
        <v>85</v>
      </c>
      <c r="Q2" s="143" t="s">
        <v>85</v>
      </c>
      <c r="R2" s="141" t="s">
        <v>84</v>
      </c>
      <c r="S2" s="142" t="s">
        <v>84</v>
      </c>
      <c r="T2" s="141" t="s">
        <v>84</v>
      </c>
      <c r="U2" s="142" t="s">
        <v>86</v>
      </c>
      <c r="V2" s="141" t="s">
        <v>85</v>
      </c>
      <c r="W2" s="142" t="s">
        <v>87</v>
      </c>
    </row>
    <row r="3" spans="1:23" ht="15.75" hidden="1" x14ac:dyDescent="0.25">
      <c r="A3" s="144" t="s">
        <v>88</v>
      </c>
      <c r="B3" s="141" t="s">
        <v>84</v>
      </c>
      <c r="C3" s="142" t="s">
        <v>84</v>
      </c>
      <c r="D3" s="143" t="s">
        <v>84</v>
      </c>
      <c r="E3" s="143" t="s">
        <v>84</v>
      </c>
      <c r="F3" s="141" t="s">
        <v>84</v>
      </c>
      <c r="G3" s="142" t="s">
        <v>84</v>
      </c>
      <c r="H3" s="143" t="s">
        <v>84</v>
      </c>
      <c r="I3" s="143" t="s">
        <v>84</v>
      </c>
      <c r="J3" s="141" t="s">
        <v>84</v>
      </c>
      <c r="K3" s="142" t="s">
        <v>84</v>
      </c>
      <c r="L3" s="143" t="s">
        <v>84</v>
      </c>
      <c r="M3" s="143" t="s">
        <v>84</v>
      </c>
      <c r="N3" s="143" t="s">
        <v>84</v>
      </c>
      <c r="O3" s="141" t="s">
        <v>85</v>
      </c>
      <c r="P3" s="142" t="s">
        <v>84</v>
      </c>
      <c r="Q3" s="143" t="s">
        <v>84</v>
      </c>
      <c r="R3" s="141" t="s">
        <v>84</v>
      </c>
      <c r="S3" s="142" t="s">
        <v>84</v>
      </c>
      <c r="T3" s="141" t="s">
        <v>84</v>
      </c>
      <c r="U3" s="142" t="s">
        <v>85</v>
      </c>
      <c r="V3" s="141" t="s">
        <v>85</v>
      </c>
      <c r="W3" s="142" t="s">
        <v>84</v>
      </c>
    </row>
    <row r="4" spans="1:23" ht="15.75" hidden="1" x14ac:dyDescent="0.25">
      <c r="A4" s="140" t="s">
        <v>89</v>
      </c>
      <c r="B4" s="141" t="s">
        <v>84</v>
      </c>
      <c r="C4" s="142" t="s">
        <v>85</v>
      </c>
      <c r="D4" s="143" t="s">
        <v>85</v>
      </c>
      <c r="E4" s="143" t="s">
        <v>85</v>
      </c>
      <c r="F4" s="141" t="s">
        <v>85</v>
      </c>
      <c r="G4" s="142" t="s">
        <v>85</v>
      </c>
      <c r="H4" s="143" t="s">
        <v>85</v>
      </c>
      <c r="I4" s="143" t="s">
        <v>84</v>
      </c>
      <c r="J4" s="141" t="s">
        <v>85</v>
      </c>
      <c r="K4" s="142" t="s">
        <v>85</v>
      </c>
      <c r="L4" s="143" t="s">
        <v>84</v>
      </c>
      <c r="M4" s="143" t="s">
        <v>85</v>
      </c>
      <c r="N4" s="143" t="s">
        <v>84</v>
      </c>
      <c r="O4" s="141" t="s">
        <v>84</v>
      </c>
      <c r="P4" s="142" t="s">
        <v>85</v>
      </c>
      <c r="Q4" s="143" t="s">
        <v>85</v>
      </c>
      <c r="R4" s="141" t="s">
        <v>85</v>
      </c>
      <c r="S4" s="142" t="s">
        <v>84</v>
      </c>
      <c r="T4" s="141" t="s">
        <v>84</v>
      </c>
      <c r="U4" s="142" t="s">
        <v>84</v>
      </c>
      <c r="V4" s="141" t="s">
        <v>84</v>
      </c>
      <c r="W4" s="142" t="s">
        <v>84</v>
      </c>
    </row>
    <row r="5" spans="1:23" ht="15.75" hidden="1" x14ac:dyDescent="0.25">
      <c r="A5" s="144" t="s">
        <v>90</v>
      </c>
      <c r="B5" s="141" t="s">
        <v>86</v>
      </c>
      <c r="C5" s="142" t="s">
        <v>85</v>
      </c>
      <c r="D5" s="143" t="s">
        <v>85</v>
      </c>
      <c r="E5" s="143" t="s">
        <v>86</v>
      </c>
      <c r="F5" s="141" t="s">
        <v>85</v>
      </c>
      <c r="G5" s="142" t="s">
        <v>85</v>
      </c>
      <c r="H5" s="143" t="s">
        <v>85</v>
      </c>
      <c r="I5" s="143" t="s">
        <v>86</v>
      </c>
      <c r="J5" s="141" t="s">
        <v>85</v>
      </c>
      <c r="K5" s="142" t="s">
        <v>85</v>
      </c>
      <c r="L5" s="143" t="s">
        <v>85</v>
      </c>
      <c r="M5" s="143" t="s">
        <v>85</v>
      </c>
      <c r="N5" s="143" t="s">
        <v>85</v>
      </c>
      <c r="O5" s="143" t="s">
        <v>86</v>
      </c>
      <c r="P5" s="142" t="s">
        <v>84</v>
      </c>
      <c r="Q5" s="143" t="s">
        <v>84</v>
      </c>
      <c r="R5" s="141" t="s">
        <v>84</v>
      </c>
      <c r="S5" s="142" t="s">
        <v>84</v>
      </c>
      <c r="T5" s="141" t="s">
        <v>84</v>
      </c>
      <c r="U5" s="142" t="s">
        <v>84</v>
      </c>
      <c r="V5" s="141" t="s">
        <v>84</v>
      </c>
      <c r="W5" s="142" t="s">
        <v>85</v>
      </c>
    </row>
    <row r="6" spans="1:23" ht="22.5" hidden="1" x14ac:dyDescent="0.25">
      <c r="A6" s="140" t="s">
        <v>91</v>
      </c>
      <c r="B6" s="141" t="s">
        <v>84</v>
      </c>
      <c r="C6" s="142" t="s">
        <v>84</v>
      </c>
      <c r="D6" s="143" t="s">
        <v>84</v>
      </c>
      <c r="E6" s="143" t="s">
        <v>84</v>
      </c>
      <c r="F6" s="141" t="s">
        <v>85</v>
      </c>
      <c r="G6" s="142" t="s">
        <v>84</v>
      </c>
      <c r="H6" s="143" t="s">
        <v>84</v>
      </c>
      <c r="I6" s="143" t="s">
        <v>84</v>
      </c>
      <c r="J6" s="141" t="s">
        <v>85</v>
      </c>
      <c r="K6" s="142" t="s">
        <v>85</v>
      </c>
      <c r="L6" s="145" t="s">
        <v>92</v>
      </c>
      <c r="M6" s="143" t="s">
        <v>85</v>
      </c>
      <c r="N6" s="145" t="s">
        <v>92</v>
      </c>
      <c r="O6" s="141" t="s">
        <v>87</v>
      </c>
      <c r="P6" s="146" t="s">
        <v>92</v>
      </c>
      <c r="Q6" s="145" t="s">
        <v>92</v>
      </c>
      <c r="R6" s="141" t="s">
        <v>87</v>
      </c>
      <c r="S6" s="142" t="s">
        <v>87</v>
      </c>
      <c r="T6" s="141" t="s">
        <v>87</v>
      </c>
      <c r="U6" s="142" t="s">
        <v>84</v>
      </c>
      <c r="V6" s="141" t="s">
        <v>84</v>
      </c>
      <c r="W6" s="142" t="s">
        <v>84</v>
      </c>
    </row>
    <row r="7" spans="1:23" ht="38.25" customHeight="1" thickTop="1" x14ac:dyDescent="0.25">
      <c r="A7" s="144" t="s">
        <v>40</v>
      </c>
      <c r="B7" s="141" t="s">
        <v>85</v>
      </c>
      <c r="C7" s="142" t="s">
        <v>84</v>
      </c>
      <c r="D7" s="143" t="s">
        <v>84</v>
      </c>
      <c r="E7" s="143" t="s">
        <v>85</v>
      </c>
      <c r="F7" s="141" t="s">
        <v>85</v>
      </c>
      <c r="G7" s="142" t="s">
        <v>85</v>
      </c>
      <c r="H7" s="143" t="s">
        <v>85</v>
      </c>
      <c r="I7" s="143" t="s">
        <v>84</v>
      </c>
      <c r="J7" s="141" t="s">
        <v>85</v>
      </c>
      <c r="K7" s="142" t="s">
        <v>84</v>
      </c>
      <c r="L7" s="145" t="s">
        <v>92</v>
      </c>
      <c r="M7" s="143" t="s">
        <v>84</v>
      </c>
      <c r="N7" s="145" t="s">
        <v>92</v>
      </c>
      <c r="O7" s="141" t="s">
        <v>87</v>
      </c>
      <c r="P7" s="146" t="s">
        <v>92</v>
      </c>
      <c r="Q7" s="145" t="s">
        <v>92</v>
      </c>
      <c r="R7" s="141" t="s">
        <v>87</v>
      </c>
      <c r="S7" s="142" t="s">
        <v>87</v>
      </c>
      <c r="T7" s="141" t="s">
        <v>87</v>
      </c>
      <c r="U7" s="142" t="s">
        <v>85</v>
      </c>
      <c r="V7" s="141" t="s">
        <v>85</v>
      </c>
      <c r="W7" s="142" t="s">
        <v>84</v>
      </c>
    </row>
    <row r="9" spans="1:23" x14ac:dyDescent="0.25">
      <c r="B9" s="147" t="s">
        <v>93</v>
      </c>
    </row>
    <row r="10" spans="1:23" hidden="1" x14ac:dyDescent="0.25">
      <c r="B10" s="148"/>
      <c r="C10" s="149" t="s">
        <v>94</v>
      </c>
      <c r="D10" s="149"/>
      <c r="E10" s="150"/>
    </row>
    <row r="11" spans="1:23" hidden="1" x14ac:dyDescent="0.25">
      <c r="B11" s="148"/>
      <c r="C11" s="149" t="s">
        <v>95</v>
      </c>
      <c r="D11" s="149"/>
      <c r="E11" s="150"/>
    </row>
    <row r="12" spans="1:23" hidden="1" x14ac:dyDescent="0.25">
      <c r="B12" s="148"/>
      <c r="C12" s="151" t="s">
        <v>96</v>
      </c>
      <c r="D12" s="149"/>
      <c r="E12" s="150"/>
    </row>
    <row r="13" spans="1:23" hidden="1" x14ac:dyDescent="0.25">
      <c r="B13" s="148"/>
      <c r="C13" s="152" t="s">
        <v>97</v>
      </c>
      <c r="D13" s="149"/>
      <c r="E13" s="150"/>
    </row>
    <row r="14" spans="1:23" x14ac:dyDescent="0.25">
      <c r="B14" s="148"/>
      <c r="C14" s="149" t="s">
        <v>98</v>
      </c>
      <c r="D14" s="149"/>
      <c r="E14" s="150"/>
    </row>
    <row r="16" spans="1:23" x14ac:dyDescent="0.25">
      <c r="B16" s="148"/>
      <c r="C16" t="s">
        <v>104</v>
      </c>
    </row>
    <row r="17" spans="2:3" x14ac:dyDescent="0.25">
      <c r="B17" s="148"/>
      <c r="C17" t="s">
        <v>103</v>
      </c>
    </row>
    <row r="18" spans="2:3" x14ac:dyDescent="0.25">
      <c r="B18" s="148"/>
    </row>
    <row r="19" spans="2:3" x14ac:dyDescent="0.25">
      <c r="B19" s="148"/>
    </row>
  </sheetData>
  <conditionalFormatting sqref="B2:W7">
    <cfRule type="cellIs" dxfId="56" priority="55" operator="equal">
      <formula>"Yes"</formula>
    </cfRule>
    <cfRule type="cellIs" dxfId="55" priority="56" operator="equal">
      <formula>"No"</formula>
    </cfRule>
    <cfRule type="cellIs" dxfId="54" priority="57" operator="equal">
      <formula>0</formula>
    </cfRule>
  </conditionalFormatting>
  <conditionalFormatting sqref="C2:I3 K2:W3">
    <cfRule type="cellIs" dxfId="53" priority="52" operator="equal">
      <formula>"Yes"</formula>
    </cfRule>
    <cfRule type="cellIs" dxfId="52" priority="53" operator="equal">
      <formula>"No"</formula>
    </cfRule>
    <cfRule type="cellIs" dxfId="51" priority="54" operator="equal">
      <formula>0</formula>
    </cfRule>
  </conditionalFormatting>
  <conditionalFormatting sqref="J2:J3">
    <cfRule type="cellIs" dxfId="50" priority="49" operator="equal">
      <formula>"Yes"</formula>
    </cfRule>
    <cfRule type="cellIs" dxfId="49" priority="50" operator="equal">
      <formula>"No"</formula>
    </cfRule>
    <cfRule type="cellIs" dxfId="48" priority="51" operator="equal">
      <formula>0</formula>
    </cfRule>
  </conditionalFormatting>
  <conditionalFormatting sqref="B4:B5">
    <cfRule type="cellIs" dxfId="47" priority="46" operator="equal">
      <formula>"Yes"</formula>
    </cfRule>
    <cfRule type="cellIs" dxfId="46" priority="47" operator="equal">
      <formula>"No"</formula>
    </cfRule>
    <cfRule type="cellIs" dxfId="45" priority="48" operator="equal">
      <formula>0</formula>
    </cfRule>
  </conditionalFormatting>
  <conditionalFormatting sqref="C4:I5 K4:W5">
    <cfRule type="cellIs" dxfId="44" priority="43" operator="equal">
      <formula>"Yes"</formula>
    </cfRule>
    <cfRule type="cellIs" dxfId="43" priority="44" operator="equal">
      <formula>"No"</formula>
    </cfRule>
    <cfRule type="cellIs" dxfId="42" priority="45" operator="equal">
      <formula>0</formula>
    </cfRule>
  </conditionalFormatting>
  <conditionalFormatting sqref="J4:J5">
    <cfRule type="cellIs" dxfId="41" priority="40" operator="equal">
      <formula>"Yes"</formula>
    </cfRule>
    <cfRule type="cellIs" dxfId="40" priority="41" operator="equal">
      <formula>"No"</formula>
    </cfRule>
    <cfRule type="cellIs" dxfId="39" priority="42" operator="equal">
      <formula>0</formula>
    </cfRule>
  </conditionalFormatting>
  <conditionalFormatting sqref="B6:B7">
    <cfRule type="cellIs" dxfId="38" priority="37" operator="equal">
      <formula>"Yes"</formula>
    </cfRule>
    <cfRule type="cellIs" dxfId="37" priority="38" operator="equal">
      <formula>"No"</formula>
    </cfRule>
    <cfRule type="cellIs" dxfId="36" priority="39" operator="equal">
      <formula>0</formula>
    </cfRule>
  </conditionalFormatting>
  <conditionalFormatting sqref="C6:I7 K6:W7">
    <cfRule type="cellIs" dxfId="35" priority="34" operator="equal">
      <formula>"Yes"</formula>
    </cfRule>
    <cfRule type="cellIs" dxfId="34" priority="35" operator="equal">
      <formula>"No"</formula>
    </cfRule>
    <cfRule type="cellIs" dxfId="33" priority="36" operator="equal">
      <formula>0</formula>
    </cfRule>
  </conditionalFormatting>
  <conditionalFormatting sqref="J6:J7">
    <cfRule type="cellIs" dxfId="32" priority="31" operator="equal">
      <formula>"Yes"</formula>
    </cfRule>
    <cfRule type="cellIs" dxfId="31" priority="32" operator="equal">
      <formula>"No"</formula>
    </cfRule>
    <cfRule type="cellIs" dxfId="30" priority="33" operator="equal">
      <formula>0</formula>
    </cfRule>
  </conditionalFormatting>
  <conditionalFormatting sqref="B2:W7">
    <cfRule type="cellIs" dxfId="29" priority="30" operator="equal">
      <formula>"Outside County"</formula>
    </cfRule>
  </conditionalFormatting>
  <conditionalFormatting sqref="L4">
    <cfRule type="cellIs" dxfId="28" priority="27" operator="equal">
      <formula>"Yes"</formula>
    </cfRule>
    <cfRule type="cellIs" dxfId="27" priority="28" operator="equal">
      <formula>"No"</formula>
    </cfRule>
    <cfRule type="cellIs" dxfId="26" priority="29" operator="equal">
      <formula>0</formula>
    </cfRule>
  </conditionalFormatting>
  <conditionalFormatting sqref="P4">
    <cfRule type="cellIs" dxfId="25" priority="24" operator="equal">
      <formula>"Yes"</formula>
    </cfRule>
    <cfRule type="cellIs" dxfId="24" priority="25" operator="equal">
      <formula>"No"</formula>
    </cfRule>
    <cfRule type="cellIs" dxfId="23" priority="26" operator="equal">
      <formula>0</formula>
    </cfRule>
  </conditionalFormatting>
  <conditionalFormatting sqref="Q4">
    <cfRule type="cellIs" dxfId="22" priority="21" operator="equal">
      <formula>"Yes"</formula>
    </cfRule>
    <cfRule type="cellIs" dxfId="21" priority="22" operator="equal">
      <formula>"No"</formula>
    </cfRule>
    <cfRule type="cellIs" dxfId="20" priority="23" operator="equal">
      <formula>0</formula>
    </cfRule>
  </conditionalFormatting>
  <conditionalFormatting sqref="N4">
    <cfRule type="cellIs" dxfId="19" priority="18" operator="equal">
      <formula>"Yes"</formula>
    </cfRule>
    <cfRule type="cellIs" dxfId="18" priority="19" operator="equal">
      <formula>"No"</formula>
    </cfRule>
    <cfRule type="cellIs" dxfId="17" priority="20" operator="equal">
      <formula>0</formula>
    </cfRule>
  </conditionalFormatting>
  <conditionalFormatting sqref="B3">
    <cfRule type="cellIs" dxfId="16" priority="15" operator="equal">
      <formula>"Yes"</formula>
    </cfRule>
    <cfRule type="cellIs" dxfId="15" priority="16" operator="equal">
      <formula>"No"</formula>
    </cfRule>
    <cfRule type="cellIs" dxfId="14" priority="17" operator="equal">
      <formula>0</formula>
    </cfRule>
  </conditionalFormatting>
  <conditionalFormatting sqref="B3">
    <cfRule type="cellIs" dxfId="13" priority="12" operator="equal">
      <formula>"Yes"</formula>
    </cfRule>
    <cfRule type="cellIs" dxfId="12" priority="13" operator="equal">
      <formula>"No"</formula>
    </cfRule>
    <cfRule type="cellIs" dxfId="11" priority="14" operator="equal">
      <formula>0</formula>
    </cfRule>
  </conditionalFormatting>
  <conditionalFormatting sqref="C3">
    <cfRule type="cellIs" dxfId="10" priority="9" operator="equal">
      <formula>"Yes"</formula>
    </cfRule>
    <cfRule type="cellIs" dxfId="9" priority="10" operator="equal">
      <formula>"No"</formula>
    </cfRule>
    <cfRule type="cellIs" dxfId="8" priority="11" operator="equal">
      <formula>0</formula>
    </cfRule>
  </conditionalFormatting>
  <conditionalFormatting sqref="C3">
    <cfRule type="cellIs" dxfId="7" priority="6" operator="equal">
      <formula>"Yes"</formula>
    </cfRule>
    <cfRule type="cellIs" dxfId="6" priority="7" operator="equal">
      <formula>"No"</formula>
    </cfRule>
    <cfRule type="cellIs" dxfId="5" priority="8" operator="equal">
      <formula>0</formula>
    </cfRule>
  </conditionalFormatting>
  <conditionalFormatting sqref="B2:W7">
    <cfRule type="cellIs" dxfId="4" priority="5" operator="equal">
      <formula>"Club"</formula>
    </cfRule>
  </conditionalFormatting>
  <conditionalFormatting sqref="W5">
    <cfRule type="cellIs" dxfId="3" priority="2" operator="equal">
      <formula>"Yes"</formula>
    </cfRule>
    <cfRule type="cellIs" dxfId="2" priority="3" operator="equal">
      <formula>"No"</formula>
    </cfRule>
    <cfRule type="cellIs" dxfId="1" priority="4" operator="equal">
      <formula>0</formula>
    </cfRule>
  </conditionalFormatting>
  <conditionalFormatting sqref="B7:W7">
    <cfRule type="cellIs" dxfId="0" priority="1" operator="equal">
      <formula>"Club"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/>
  </sheetViews>
  <sheetFormatPr defaultRowHeight="15" x14ac:dyDescent="0.25"/>
  <cols>
    <col min="1" max="1" width="41.5703125" bestFit="1" customWidth="1"/>
  </cols>
  <sheetData>
    <row r="1" spans="1:2" x14ac:dyDescent="0.25">
      <c r="A1" s="78" t="s">
        <v>39</v>
      </c>
      <c r="B1" s="78"/>
    </row>
    <row r="2" spans="1:2" s="79" customFormat="1" x14ac:dyDescent="0.25">
      <c r="A2" s="79" t="s">
        <v>40</v>
      </c>
    </row>
    <row r="3" spans="1:2" x14ac:dyDescent="0.25">
      <c r="A3" t="s">
        <v>41</v>
      </c>
    </row>
    <row r="4" spans="1:2" x14ac:dyDescent="0.25">
      <c r="A4" s="80" t="s">
        <v>42</v>
      </c>
    </row>
    <row r="5" spans="1:2" x14ac:dyDescent="0.25">
      <c r="A5" s="80" t="s">
        <v>43</v>
      </c>
    </row>
    <row r="6" spans="1:2" x14ac:dyDescent="0.25">
      <c r="A6" s="80" t="s">
        <v>44</v>
      </c>
    </row>
    <row r="7" spans="1:2" x14ac:dyDescent="0.25">
      <c r="A7" s="80" t="s">
        <v>45</v>
      </c>
    </row>
    <row r="8" spans="1:2" x14ac:dyDescent="0.25">
      <c r="A8" s="80" t="s">
        <v>46</v>
      </c>
    </row>
    <row r="9" spans="1:2" x14ac:dyDescent="0.25">
      <c r="A9" s="80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Glos EHReg_ClubAct Summary 1920</vt:lpstr>
      <vt:lpstr>Glos EHReg_ClubAct SummaryAJHL </vt:lpstr>
      <vt:lpstr>EH - Glos - Club Activity 1920</vt:lpstr>
      <vt:lpstr>Glos Activity Summary1920</vt:lpstr>
      <vt:lpstr>EH - Glos - Schools 1920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Avon Junior Hockey League</dc:creator>
  <cp:lastModifiedBy>ianjh</cp:lastModifiedBy>
  <dcterms:created xsi:type="dcterms:W3CDTF">2021-02-16T17:58:06Z</dcterms:created>
  <dcterms:modified xsi:type="dcterms:W3CDTF">2021-02-19T09:53:54Z</dcterms:modified>
</cp:coreProperties>
</file>